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ksilöivät tiedot ja yhteenveto" sheetId="1" r:id="rId4"/>
    <sheet state="visible" name="Havainnot" sheetId="2" r:id="rId5"/>
    <sheet state="visible" name="Havaintojen määrät" sheetId="3" r:id="rId6"/>
    <sheet state="visible" name="Muuttujat" sheetId="4" r:id="rId7"/>
  </sheets>
  <definedNames/>
  <calcPr/>
</workbook>
</file>

<file path=xl/sharedStrings.xml><?xml version="1.0" encoding="utf-8"?>
<sst xmlns="http://schemas.openxmlformats.org/spreadsheetml/2006/main" count="70" uniqueCount="53">
  <si>
    <t>Groundhog-projektin järjestelmätestauksen raportointipohja</t>
  </si>
  <si>
    <r>
      <rPr>
        <rFont val="Arial"/>
        <color theme="1"/>
      </rPr>
      <t xml:space="preserve">Havainnot kirjataan välilehteen </t>
    </r>
    <r>
      <rPr>
        <rFont val="Arial"/>
        <i/>
        <color theme="1"/>
      </rPr>
      <t>Havainnot</t>
    </r>
  </si>
  <si>
    <t>Testauskerran yksilöivät tiedot</t>
  </si>
  <si>
    <t>Organisaatio</t>
  </si>
  <si>
    <t>Groundhog-projektiorganisaatio</t>
  </si>
  <si>
    <t>Testauskerran tyyppi</t>
  </si>
  <si>
    <t>Vaatimuspohjainen testaus</t>
  </si>
  <si>
    <t>Dokumentin tyyppi</t>
  </si>
  <si>
    <t>Havaintotaulukko</t>
  </si>
  <si>
    <t>Lomakkeen laatija</t>
  </si>
  <si>
    <t>Iiro Iivanainen</t>
  </si>
  <si>
    <t>Lomakkeen versionumero</t>
  </si>
  <si>
    <t>0.2.1</t>
  </si>
  <si>
    <t>Testaussuunnitelman nimi</t>
  </si>
  <si>
    <t>Testaussuunnitelman versio</t>
  </si>
  <si>
    <t>0.3.3</t>
  </si>
  <si>
    <t>Ohjelmiston versio</t>
  </si>
  <si>
    <t>Käyttöjärjestelmä (32 tai 64 bittinen)</t>
  </si>
  <si>
    <t>Keskusmuistin määrä</t>
  </si>
  <si>
    <t>Näytön resoluutio</t>
  </si>
  <si>
    <t>Muuta huomioitavaa laitteistosta</t>
  </si>
  <si>
    <t>Julkisuustaso</t>
  </si>
  <si>
    <t>Julkinen</t>
  </si>
  <si>
    <t>Hiirityyppi</t>
  </si>
  <si>
    <t>Testaaja(t)</t>
  </si>
  <si>
    <t>Päivämäärä</t>
  </si>
  <si>
    <t>Aloitusaika</t>
  </si>
  <si>
    <t>Lopetusaika</t>
  </si>
  <si>
    <t>Testauskerran yhteenveto</t>
  </si>
  <si>
    <t>Hyväksytty huomautuksin</t>
  </si>
  <si>
    <t>Suunnitelmasta poikkeamiset</t>
  </si>
  <si>
    <t>Suositellut jatkotoimenpiteet</t>
  </si>
  <si>
    <t>Havainnot</t>
  </si>
  <si>
    <t>numero</t>
  </si>
  <si>
    <t>Vakavuusluokka</t>
  </si>
  <si>
    <t>Perustelut</t>
  </si>
  <si>
    <t>OK</t>
  </si>
  <si>
    <t>Esimerkki</t>
  </si>
  <si>
    <t>Havaintojen määrät</t>
  </si>
  <si>
    <t>Huomautus</t>
  </si>
  <si>
    <t>Virhe</t>
  </si>
  <si>
    <t>Ohitettu</t>
  </si>
  <si>
    <t>Yhteensä</t>
  </si>
  <si>
    <t>1. Karttatiedostojen käsittely</t>
  </si>
  <si>
    <t>2. Pääakselien suuntaisten siivujen käsittely</t>
  </si>
  <si>
    <t>3. Liitetyn datan käsittely</t>
  </si>
  <si>
    <t>4. Näytteen tallentaminen ja siirtäminen levyllä</t>
  </si>
  <si>
    <t>5. Metatietojen käsittely</t>
  </si>
  <si>
    <t>6. Käyttäjäasetusten muuttaminen ohjelmassa</t>
  </si>
  <si>
    <t>Testitapausten vakavuusluokat</t>
  </si>
  <si>
    <t>Testijoukko</t>
  </si>
  <si>
    <t>Hyväksytty</t>
  </si>
  <si>
    <t>Korjattavaa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</si>
</sst>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  <color theme="1"/>
      <name val="Arial"/>
    </font>
    <font>
      <color theme="1"/>
      <name val="Arial"/>
    </font>
    <font>
      <b/>
      <sz val="12.0"/>
      <color theme="1"/>
      <name val="Arial"/>
    </font>
    <font/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4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Font="1"/>
    <xf borderId="0" fillId="3" fontId="5" numFmtId="0" xfId="0" applyAlignment="1" applyFill="1" applyFont="1">
      <alignment readingOrder="0"/>
    </xf>
    <xf borderId="0" fillId="0" fontId="5" numFmtId="0" xfId="0" applyFont="1"/>
    <xf borderId="0" fillId="2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14"/>
    <col customWidth="1" min="2" max="2" width="75.29"/>
    <col customWidth="1" min="3" max="3" width="8.29"/>
    <col customWidth="1" min="4" max="4" width="43.86"/>
    <col customWidth="1" min="5" max="5" width="8.14"/>
    <col customWidth="1" min="6" max="6" width="12.29"/>
    <col customWidth="1" min="7" max="7" width="7.29"/>
    <col customWidth="1" min="8" max="8" width="9.43"/>
    <col customWidth="1" min="9" max="9" width="10.57"/>
    <col customWidth="1" min="10" max="10" width="11.14"/>
  </cols>
  <sheetData>
    <row r="1" ht="24.0" customHeight="1">
      <c r="A1" s="1" t="s">
        <v>0</v>
      </c>
    </row>
    <row r="2">
      <c r="A2" s="2" t="s">
        <v>1</v>
      </c>
    </row>
    <row r="4">
      <c r="A4" s="3" t="s">
        <v>2</v>
      </c>
    </row>
    <row r="6">
      <c r="A6" s="4" t="s">
        <v>3</v>
      </c>
      <c r="B6" s="2" t="s">
        <v>4</v>
      </c>
    </row>
    <row r="7">
      <c r="A7" s="4" t="s">
        <v>5</v>
      </c>
      <c r="B7" s="2" t="s">
        <v>6</v>
      </c>
    </row>
    <row r="8">
      <c r="A8" s="4" t="s">
        <v>7</v>
      </c>
      <c r="B8" s="2" t="s">
        <v>8</v>
      </c>
    </row>
    <row r="9">
      <c r="A9" s="4" t="s">
        <v>9</v>
      </c>
      <c r="B9" s="2" t="s">
        <v>10</v>
      </c>
    </row>
    <row r="10">
      <c r="A10" s="4" t="s">
        <v>11</v>
      </c>
      <c r="B10" s="5" t="s">
        <v>12</v>
      </c>
    </row>
    <row r="11">
      <c r="A11" s="4" t="s">
        <v>13</v>
      </c>
      <c r="B11" s="2"/>
    </row>
    <row r="12">
      <c r="A12" s="4" t="s">
        <v>14</v>
      </c>
      <c r="B12" s="5" t="s">
        <v>15</v>
      </c>
    </row>
    <row r="13">
      <c r="A13" s="4" t="s">
        <v>16</v>
      </c>
    </row>
    <row r="14">
      <c r="A14" s="4" t="s">
        <v>17</v>
      </c>
    </row>
    <row r="15">
      <c r="A15" s="4" t="s">
        <v>18</v>
      </c>
    </row>
    <row r="16">
      <c r="A16" s="4" t="s">
        <v>19</v>
      </c>
    </row>
    <row r="17">
      <c r="A17" s="4" t="s">
        <v>20</v>
      </c>
    </row>
    <row r="18">
      <c r="A18" s="4" t="s">
        <v>21</v>
      </c>
      <c r="B18" s="2" t="s">
        <v>22</v>
      </c>
    </row>
    <row r="19">
      <c r="A19" s="4" t="s">
        <v>23</v>
      </c>
    </row>
    <row r="20">
      <c r="A20" s="4" t="s">
        <v>24</v>
      </c>
    </row>
    <row r="21">
      <c r="A21" s="4" t="s">
        <v>25</v>
      </c>
    </row>
    <row r="22">
      <c r="A22" s="4" t="s">
        <v>26</v>
      </c>
      <c r="B22" s="2"/>
    </row>
    <row r="23">
      <c r="A23" s="4" t="s">
        <v>27</v>
      </c>
    </row>
    <row r="26">
      <c r="A26" s="3" t="s">
        <v>28</v>
      </c>
    </row>
    <row r="28">
      <c r="A28" s="4" t="s">
        <v>28</v>
      </c>
      <c r="B28" s="6" t="s">
        <v>29</v>
      </c>
    </row>
    <row r="29">
      <c r="A29" s="4" t="s">
        <v>30</v>
      </c>
    </row>
    <row r="30">
      <c r="A30" s="4" t="s">
        <v>31</v>
      </c>
    </row>
  </sheetData>
  <dataValidations>
    <dataValidation type="list" allowBlank="1" sqref="B28">
      <formula1>Muuttujat!$C$2:$C$4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15.14"/>
    <col customWidth="1" min="3" max="3" width="132.86"/>
    <col customWidth="1" min="6" max="6" width="14.14"/>
  </cols>
  <sheetData>
    <row r="1" ht="24.0" customHeight="1">
      <c r="A1" s="1" t="s">
        <v>0</v>
      </c>
    </row>
    <row r="2">
      <c r="A2" s="3"/>
    </row>
    <row r="4">
      <c r="A4" s="3" t="s">
        <v>32</v>
      </c>
    </row>
    <row r="6">
      <c r="A6" s="4" t="s">
        <v>33</v>
      </c>
      <c r="B6" s="4" t="s">
        <v>34</v>
      </c>
      <c r="C6" s="4" t="s">
        <v>35</v>
      </c>
    </row>
    <row r="7" ht="24.0" customHeight="1">
      <c r="A7" s="7">
        <v>1.1</v>
      </c>
      <c r="B7" s="2" t="s">
        <v>36</v>
      </c>
      <c r="C7" s="2" t="s">
        <v>37</v>
      </c>
      <c r="D7" s="2"/>
    </row>
    <row r="8">
      <c r="A8" s="8"/>
      <c r="B8" s="9"/>
    </row>
    <row r="9">
      <c r="A9" s="8"/>
      <c r="B9" s="9"/>
    </row>
    <row r="10">
      <c r="A10" s="8"/>
      <c r="B10" s="9"/>
    </row>
    <row r="11">
      <c r="A11" s="8"/>
      <c r="B11" s="9"/>
    </row>
    <row r="12">
      <c r="A12" s="8"/>
      <c r="B12" s="9"/>
    </row>
    <row r="13">
      <c r="A13" s="8"/>
      <c r="B13" s="9"/>
    </row>
    <row r="14">
      <c r="A14" s="8"/>
      <c r="B14" s="9"/>
    </row>
    <row r="15">
      <c r="A15" s="8"/>
      <c r="B15" s="9"/>
    </row>
    <row r="16">
      <c r="A16" s="8"/>
      <c r="B16" s="9"/>
    </row>
    <row r="17">
      <c r="A17" s="8"/>
      <c r="B17" s="9"/>
    </row>
    <row r="18">
      <c r="A18" s="8"/>
      <c r="B18" s="9"/>
    </row>
    <row r="19">
      <c r="A19" s="8"/>
      <c r="B19" s="9"/>
    </row>
    <row r="20">
      <c r="A20" s="8"/>
      <c r="B20" s="9"/>
    </row>
    <row r="21">
      <c r="A21" s="8"/>
      <c r="B21" s="9"/>
    </row>
    <row r="22">
      <c r="A22" s="8"/>
      <c r="B22" s="9"/>
    </row>
    <row r="23">
      <c r="A23" s="8"/>
      <c r="B23" s="9"/>
    </row>
    <row r="24">
      <c r="A24" s="8"/>
      <c r="B24" s="9"/>
    </row>
    <row r="25">
      <c r="A25" s="8"/>
      <c r="B25" s="9"/>
    </row>
    <row r="26">
      <c r="A26" s="8"/>
      <c r="B26" s="9"/>
    </row>
    <row r="27">
      <c r="A27" s="8"/>
      <c r="B27" s="9"/>
    </row>
    <row r="28">
      <c r="A28" s="8"/>
      <c r="B28" s="9"/>
    </row>
    <row r="29">
      <c r="A29" s="8"/>
      <c r="B29" s="9"/>
    </row>
    <row r="30">
      <c r="A30" s="8"/>
      <c r="B30" s="9"/>
    </row>
    <row r="31">
      <c r="A31" s="8"/>
      <c r="B31" s="9"/>
    </row>
    <row r="32">
      <c r="A32" s="8"/>
      <c r="B32" s="9"/>
    </row>
    <row r="33">
      <c r="A33" s="8"/>
      <c r="B33" s="9"/>
    </row>
    <row r="34">
      <c r="A34" s="8"/>
      <c r="B34" s="9"/>
    </row>
    <row r="35">
      <c r="A35" s="8"/>
      <c r="B35" s="9"/>
    </row>
    <row r="36">
      <c r="A36" s="8"/>
      <c r="B36" s="9"/>
    </row>
    <row r="37">
      <c r="A37" s="8"/>
      <c r="B37" s="9"/>
    </row>
    <row r="38">
      <c r="A38" s="8"/>
      <c r="B38" s="9"/>
    </row>
    <row r="39">
      <c r="A39" s="8"/>
      <c r="B39" s="9"/>
    </row>
    <row r="40">
      <c r="A40" s="8"/>
      <c r="B40" s="9"/>
    </row>
    <row r="41">
      <c r="A41" s="8"/>
      <c r="B41" s="9"/>
    </row>
    <row r="42">
      <c r="A42" s="8"/>
      <c r="B42" s="9"/>
    </row>
    <row r="43">
      <c r="A43" s="8"/>
      <c r="B43" s="9"/>
    </row>
    <row r="44">
      <c r="A44" s="8"/>
      <c r="B44" s="9"/>
    </row>
    <row r="45">
      <c r="A45" s="8"/>
      <c r="B45" s="9"/>
    </row>
    <row r="46">
      <c r="A46" s="8"/>
      <c r="B46" s="9"/>
    </row>
    <row r="47">
      <c r="A47" s="8"/>
      <c r="B47" s="9"/>
    </row>
    <row r="48">
      <c r="A48" s="8"/>
      <c r="B48" s="9"/>
    </row>
    <row r="49">
      <c r="A49" s="8"/>
      <c r="B49" s="9"/>
    </row>
    <row r="50">
      <c r="A50" s="8"/>
      <c r="B50" s="9"/>
    </row>
    <row r="51">
      <c r="A51" s="8"/>
      <c r="B51" s="9"/>
    </row>
    <row r="52">
      <c r="A52" s="8"/>
      <c r="B52" s="9"/>
    </row>
    <row r="53">
      <c r="A53" s="8"/>
      <c r="B53" s="9"/>
    </row>
    <row r="54">
      <c r="A54" s="8"/>
      <c r="B54" s="9"/>
    </row>
    <row r="55">
      <c r="A55" s="8"/>
      <c r="B55" s="9"/>
    </row>
    <row r="56">
      <c r="A56" s="8"/>
      <c r="B56" s="9"/>
    </row>
    <row r="57">
      <c r="A57" s="8"/>
      <c r="B57" s="9"/>
    </row>
    <row r="58">
      <c r="A58" s="8"/>
      <c r="B58" s="9"/>
    </row>
    <row r="59">
      <c r="A59" s="8"/>
      <c r="B59" s="9"/>
    </row>
    <row r="60">
      <c r="A60" s="8"/>
      <c r="B60" s="9"/>
    </row>
    <row r="61">
      <c r="A61" s="8"/>
      <c r="B61" s="9"/>
    </row>
    <row r="62">
      <c r="A62" s="8"/>
      <c r="B62" s="9"/>
    </row>
    <row r="63">
      <c r="A63" s="8"/>
      <c r="B63" s="9"/>
    </row>
    <row r="64">
      <c r="A64" s="8"/>
      <c r="B64" s="9"/>
    </row>
    <row r="65">
      <c r="A65" s="8"/>
      <c r="B65" s="9"/>
    </row>
    <row r="66">
      <c r="A66" s="8"/>
      <c r="B66" s="9"/>
    </row>
    <row r="67">
      <c r="A67" s="8"/>
      <c r="B67" s="9"/>
    </row>
    <row r="68">
      <c r="A68" s="8"/>
      <c r="B68" s="9"/>
    </row>
    <row r="69">
      <c r="A69" s="8"/>
      <c r="B69" s="9"/>
    </row>
    <row r="70">
      <c r="A70" s="8"/>
      <c r="B70" s="9"/>
    </row>
    <row r="71">
      <c r="A71" s="8"/>
      <c r="B71" s="9"/>
    </row>
    <row r="72">
      <c r="A72" s="8"/>
      <c r="B72" s="9"/>
    </row>
    <row r="73">
      <c r="A73" s="8"/>
      <c r="B73" s="9"/>
    </row>
    <row r="74">
      <c r="A74" s="8"/>
      <c r="B74" s="9"/>
    </row>
    <row r="75">
      <c r="A75" s="8"/>
      <c r="B75" s="9"/>
    </row>
    <row r="76">
      <c r="A76" s="8"/>
      <c r="B76" s="9"/>
    </row>
    <row r="77">
      <c r="A77" s="8"/>
      <c r="B77" s="9"/>
    </row>
    <row r="78">
      <c r="A78" s="8"/>
      <c r="B78" s="9"/>
    </row>
    <row r="79">
      <c r="A79" s="8"/>
      <c r="B79" s="9"/>
    </row>
    <row r="80">
      <c r="A80" s="8"/>
      <c r="B80" s="9"/>
    </row>
    <row r="81">
      <c r="A81" s="8"/>
      <c r="B81" s="9"/>
    </row>
    <row r="82">
      <c r="A82" s="8"/>
      <c r="B82" s="9"/>
    </row>
    <row r="83">
      <c r="A83" s="8"/>
      <c r="B83" s="9"/>
    </row>
    <row r="84">
      <c r="A84" s="8"/>
      <c r="B84" s="9"/>
    </row>
    <row r="85">
      <c r="A85" s="8"/>
      <c r="B85" s="9"/>
    </row>
    <row r="86">
      <c r="A86" s="8"/>
      <c r="B86" s="9"/>
    </row>
    <row r="87">
      <c r="A87" s="8"/>
      <c r="B87" s="9"/>
    </row>
    <row r="88">
      <c r="A88" s="8"/>
      <c r="B88" s="9"/>
    </row>
    <row r="89">
      <c r="A89" s="8"/>
      <c r="B89" s="9"/>
    </row>
    <row r="90">
      <c r="A90" s="8"/>
      <c r="B90" s="9"/>
    </row>
    <row r="91">
      <c r="A91" s="8"/>
      <c r="B91" s="9"/>
    </row>
    <row r="92">
      <c r="A92" s="8"/>
      <c r="B92" s="9"/>
    </row>
    <row r="93">
      <c r="A93" s="8"/>
      <c r="B93" s="9"/>
    </row>
    <row r="94">
      <c r="A94" s="8"/>
      <c r="B94" s="9"/>
    </row>
    <row r="95">
      <c r="A95" s="8"/>
      <c r="B95" s="9"/>
    </row>
    <row r="96">
      <c r="A96" s="8"/>
      <c r="B96" s="9"/>
    </row>
    <row r="97">
      <c r="A97" s="8"/>
      <c r="B97" s="9"/>
    </row>
    <row r="98">
      <c r="A98" s="8"/>
      <c r="B98" s="9"/>
    </row>
    <row r="99">
      <c r="A99" s="8"/>
      <c r="B99" s="9"/>
    </row>
    <row r="100">
      <c r="A100" s="8"/>
      <c r="B100" s="9"/>
    </row>
    <row r="101">
      <c r="A101" s="8"/>
      <c r="B101" s="9"/>
    </row>
    <row r="102">
      <c r="A102" s="8"/>
      <c r="B102" s="9"/>
    </row>
    <row r="103">
      <c r="A103" s="8"/>
      <c r="B103" s="9"/>
    </row>
    <row r="104">
      <c r="A104" s="8"/>
      <c r="B104" s="9"/>
    </row>
    <row r="105">
      <c r="A105" s="8"/>
      <c r="B105" s="9"/>
    </row>
    <row r="106">
      <c r="A106" s="8"/>
      <c r="B106" s="9"/>
    </row>
    <row r="107">
      <c r="A107" s="8"/>
      <c r="B107" s="9"/>
    </row>
    <row r="108">
      <c r="A108" s="8"/>
      <c r="B108" s="9"/>
    </row>
    <row r="109">
      <c r="A109" s="8"/>
      <c r="B109" s="9"/>
    </row>
    <row r="110">
      <c r="A110" s="8"/>
      <c r="B110" s="9"/>
    </row>
    <row r="111">
      <c r="A111" s="8"/>
      <c r="B111" s="9"/>
    </row>
    <row r="112">
      <c r="A112" s="8"/>
      <c r="B112" s="9"/>
    </row>
    <row r="113">
      <c r="A113" s="8"/>
      <c r="B113" s="9"/>
    </row>
    <row r="114">
      <c r="A114" s="8"/>
      <c r="B114" s="9"/>
    </row>
    <row r="115">
      <c r="A115" s="8"/>
      <c r="B115" s="9"/>
    </row>
    <row r="116">
      <c r="A116" s="8"/>
      <c r="B116" s="9"/>
    </row>
    <row r="117">
      <c r="A117" s="8"/>
      <c r="B117" s="9"/>
    </row>
    <row r="118">
      <c r="A118" s="8"/>
      <c r="B118" s="9"/>
    </row>
    <row r="119">
      <c r="A119" s="8"/>
      <c r="B119" s="9"/>
    </row>
    <row r="120">
      <c r="A120" s="8"/>
      <c r="B120" s="9"/>
    </row>
    <row r="121">
      <c r="A121" s="8"/>
      <c r="B121" s="9"/>
    </row>
    <row r="122">
      <c r="A122" s="8"/>
      <c r="B122" s="9"/>
    </row>
    <row r="123">
      <c r="A123" s="8"/>
      <c r="B123" s="9"/>
    </row>
    <row r="124">
      <c r="A124" s="8"/>
      <c r="B124" s="9"/>
    </row>
    <row r="125">
      <c r="A125" s="8"/>
      <c r="B125" s="9"/>
    </row>
    <row r="126">
      <c r="A126" s="8"/>
      <c r="B126" s="9"/>
    </row>
    <row r="127">
      <c r="A127" s="8"/>
      <c r="B127" s="9"/>
    </row>
    <row r="128">
      <c r="A128" s="8"/>
      <c r="B128" s="9"/>
    </row>
    <row r="129">
      <c r="A129" s="8"/>
      <c r="B129" s="9"/>
    </row>
    <row r="130">
      <c r="A130" s="8"/>
      <c r="B130" s="9"/>
    </row>
    <row r="131">
      <c r="A131" s="8"/>
      <c r="B131" s="9"/>
    </row>
    <row r="132">
      <c r="A132" s="8"/>
      <c r="B132" s="9"/>
    </row>
    <row r="133">
      <c r="A133" s="8"/>
      <c r="B133" s="9"/>
    </row>
    <row r="134">
      <c r="A134" s="8"/>
      <c r="B134" s="9"/>
    </row>
    <row r="135">
      <c r="A135" s="8"/>
      <c r="B135" s="9"/>
    </row>
    <row r="136">
      <c r="A136" s="8"/>
      <c r="B136" s="9"/>
    </row>
    <row r="137">
      <c r="A137" s="8"/>
      <c r="B137" s="9"/>
    </row>
    <row r="138">
      <c r="A138" s="8"/>
      <c r="B138" s="9"/>
    </row>
    <row r="139">
      <c r="A139" s="8"/>
      <c r="B139" s="9"/>
    </row>
    <row r="140">
      <c r="A140" s="8"/>
      <c r="B140" s="9"/>
    </row>
    <row r="141">
      <c r="A141" s="8"/>
      <c r="B141" s="9"/>
    </row>
    <row r="142">
      <c r="A142" s="8"/>
      <c r="B142" s="9"/>
    </row>
    <row r="143">
      <c r="A143" s="8"/>
      <c r="B143" s="9"/>
    </row>
    <row r="144">
      <c r="A144" s="8"/>
      <c r="B144" s="9"/>
    </row>
    <row r="145">
      <c r="A145" s="8"/>
      <c r="B145" s="9"/>
    </row>
    <row r="146">
      <c r="A146" s="8"/>
      <c r="B146" s="9"/>
    </row>
    <row r="147">
      <c r="A147" s="8"/>
      <c r="B147" s="9"/>
    </row>
    <row r="148">
      <c r="A148" s="8"/>
      <c r="B148" s="9"/>
    </row>
    <row r="149">
      <c r="A149" s="8"/>
      <c r="B149" s="9"/>
    </row>
    <row r="150">
      <c r="A150" s="8"/>
      <c r="B150" s="9"/>
    </row>
    <row r="151">
      <c r="A151" s="8"/>
      <c r="B151" s="9"/>
    </row>
    <row r="152">
      <c r="A152" s="8"/>
      <c r="B152" s="9"/>
    </row>
    <row r="153">
      <c r="A153" s="8"/>
      <c r="B153" s="9"/>
    </row>
    <row r="154">
      <c r="A154" s="8"/>
      <c r="B154" s="9"/>
    </row>
    <row r="155">
      <c r="A155" s="8"/>
      <c r="B155" s="9"/>
    </row>
    <row r="156">
      <c r="A156" s="8"/>
      <c r="B156" s="9"/>
    </row>
    <row r="157">
      <c r="A157" s="8"/>
      <c r="B157" s="9"/>
    </row>
    <row r="158">
      <c r="A158" s="8"/>
      <c r="B158" s="9"/>
    </row>
    <row r="159">
      <c r="A159" s="8"/>
      <c r="B159" s="9"/>
    </row>
    <row r="160">
      <c r="A160" s="8"/>
      <c r="B160" s="9"/>
    </row>
    <row r="161">
      <c r="A161" s="8"/>
      <c r="B161" s="9"/>
    </row>
    <row r="162">
      <c r="A162" s="8"/>
      <c r="B162" s="9"/>
    </row>
    <row r="163">
      <c r="A163" s="8"/>
      <c r="B163" s="9"/>
    </row>
    <row r="164">
      <c r="A164" s="8"/>
      <c r="B164" s="9"/>
    </row>
    <row r="165">
      <c r="A165" s="8"/>
      <c r="B165" s="9"/>
    </row>
    <row r="166">
      <c r="A166" s="8"/>
      <c r="B166" s="9"/>
    </row>
    <row r="167">
      <c r="A167" s="8"/>
      <c r="B167" s="9"/>
    </row>
    <row r="168">
      <c r="A168" s="8"/>
      <c r="B168" s="9"/>
    </row>
    <row r="169">
      <c r="A169" s="8"/>
      <c r="B169" s="9"/>
    </row>
    <row r="170">
      <c r="A170" s="8"/>
      <c r="B170" s="9"/>
    </row>
    <row r="171">
      <c r="A171" s="8"/>
      <c r="B171" s="9"/>
    </row>
    <row r="172">
      <c r="A172" s="8"/>
      <c r="B172" s="9"/>
    </row>
    <row r="173">
      <c r="A173" s="8"/>
      <c r="B173" s="9"/>
    </row>
    <row r="174">
      <c r="A174" s="8"/>
      <c r="B174" s="9"/>
    </row>
    <row r="175">
      <c r="A175" s="8"/>
      <c r="B175" s="9"/>
    </row>
    <row r="176">
      <c r="A176" s="8"/>
      <c r="B176" s="9"/>
    </row>
    <row r="177">
      <c r="A177" s="8"/>
      <c r="B177" s="9"/>
    </row>
    <row r="178">
      <c r="A178" s="8"/>
      <c r="B178" s="9"/>
    </row>
    <row r="179">
      <c r="A179" s="8"/>
      <c r="B179" s="9"/>
    </row>
    <row r="180">
      <c r="A180" s="8"/>
      <c r="B180" s="9"/>
    </row>
    <row r="181">
      <c r="A181" s="8"/>
      <c r="B181" s="9"/>
    </row>
    <row r="182">
      <c r="A182" s="8"/>
      <c r="B182" s="9"/>
    </row>
    <row r="183">
      <c r="A183" s="8"/>
      <c r="B183" s="9"/>
    </row>
    <row r="184">
      <c r="A184" s="8"/>
      <c r="B184" s="9"/>
    </row>
    <row r="185">
      <c r="A185" s="8"/>
      <c r="B185" s="9"/>
    </row>
    <row r="186">
      <c r="A186" s="8"/>
      <c r="B186" s="9"/>
    </row>
    <row r="187">
      <c r="A187" s="8"/>
      <c r="B187" s="9"/>
    </row>
    <row r="188">
      <c r="A188" s="8"/>
      <c r="B188" s="9"/>
    </row>
    <row r="189">
      <c r="A189" s="8"/>
      <c r="B189" s="9"/>
    </row>
    <row r="190">
      <c r="A190" s="8"/>
      <c r="B190" s="9"/>
    </row>
    <row r="191">
      <c r="A191" s="8"/>
      <c r="B191" s="9"/>
    </row>
    <row r="192">
      <c r="A192" s="8"/>
      <c r="B192" s="9"/>
    </row>
    <row r="193">
      <c r="A193" s="8"/>
      <c r="B193" s="9"/>
    </row>
    <row r="194">
      <c r="A194" s="8"/>
      <c r="B194" s="9"/>
    </row>
    <row r="195">
      <c r="A195" s="8"/>
      <c r="B195" s="9"/>
    </row>
    <row r="196">
      <c r="A196" s="8"/>
      <c r="B196" s="9"/>
    </row>
    <row r="197">
      <c r="A197" s="8"/>
      <c r="B197" s="9"/>
    </row>
    <row r="198">
      <c r="A198" s="8"/>
      <c r="B198" s="9"/>
    </row>
    <row r="199">
      <c r="A199" s="8"/>
      <c r="B199" s="9"/>
    </row>
    <row r="200">
      <c r="A200" s="8"/>
      <c r="B200" s="9"/>
    </row>
    <row r="201">
      <c r="A201" s="8"/>
      <c r="B201" s="9"/>
    </row>
    <row r="202">
      <c r="A202" s="8"/>
      <c r="B202" s="9"/>
    </row>
    <row r="203">
      <c r="A203" s="8"/>
      <c r="B203" s="9"/>
    </row>
    <row r="204">
      <c r="A204" s="8"/>
      <c r="B204" s="9"/>
    </row>
    <row r="205">
      <c r="A205" s="8"/>
      <c r="B205" s="9"/>
    </row>
    <row r="206">
      <c r="A206" s="8"/>
      <c r="B206" s="9"/>
    </row>
    <row r="207">
      <c r="A207" s="8"/>
      <c r="B207" s="9"/>
    </row>
    <row r="208">
      <c r="A208" s="8"/>
      <c r="B208" s="9"/>
    </row>
    <row r="209">
      <c r="A209" s="8"/>
      <c r="B209" s="9"/>
    </row>
    <row r="210">
      <c r="A210" s="8"/>
      <c r="B210" s="9"/>
    </row>
    <row r="211">
      <c r="A211" s="8"/>
      <c r="B211" s="9"/>
    </row>
    <row r="212">
      <c r="A212" s="8"/>
      <c r="B212" s="9"/>
    </row>
    <row r="213">
      <c r="A213" s="8"/>
      <c r="B213" s="9"/>
    </row>
    <row r="214">
      <c r="A214" s="8"/>
      <c r="B214" s="9"/>
    </row>
    <row r="215">
      <c r="A215" s="8"/>
      <c r="B215" s="9"/>
    </row>
    <row r="216">
      <c r="A216" s="8"/>
      <c r="B216" s="9"/>
    </row>
    <row r="217">
      <c r="A217" s="8"/>
      <c r="B217" s="9"/>
    </row>
    <row r="218">
      <c r="A218" s="8"/>
      <c r="B218" s="9"/>
    </row>
    <row r="219">
      <c r="A219" s="8"/>
      <c r="B219" s="9"/>
    </row>
    <row r="220">
      <c r="A220" s="8"/>
      <c r="B220" s="9"/>
    </row>
    <row r="221">
      <c r="A221" s="8"/>
      <c r="B221" s="9"/>
    </row>
    <row r="222">
      <c r="A222" s="8"/>
      <c r="B222" s="9"/>
    </row>
    <row r="223">
      <c r="A223" s="8"/>
      <c r="B223" s="9"/>
    </row>
    <row r="224">
      <c r="A224" s="8"/>
      <c r="B224" s="9"/>
    </row>
    <row r="225">
      <c r="A225" s="8"/>
      <c r="B225" s="9"/>
    </row>
    <row r="226">
      <c r="A226" s="8"/>
      <c r="B226" s="9"/>
    </row>
    <row r="227">
      <c r="A227" s="8"/>
      <c r="B227" s="9"/>
    </row>
    <row r="228">
      <c r="A228" s="8"/>
      <c r="B228" s="9"/>
    </row>
    <row r="229">
      <c r="A229" s="8"/>
      <c r="B229" s="9"/>
    </row>
  </sheetData>
  <dataValidations>
    <dataValidation type="list" allowBlank="1" sqref="B7:B229">
      <formula1>Muuttujat!$A$2:$A$5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2.29"/>
    <col customWidth="1" min="2" max="2" width="11.57"/>
    <col customWidth="1" min="4" max="4" width="11.43"/>
    <col customWidth="1" min="5" max="5" width="12.71"/>
  </cols>
  <sheetData>
    <row r="1">
      <c r="A1" s="1" t="s">
        <v>0</v>
      </c>
    </row>
    <row r="4">
      <c r="A4" s="3" t="s">
        <v>38</v>
      </c>
    </row>
    <row r="6">
      <c r="B6" s="4" t="s">
        <v>36</v>
      </c>
      <c r="C6" s="4" t="s">
        <v>39</v>
      </c>
      <c r="D6" s="4" t="s">
        <v>40</v>
      </c>
      <c r="E6" s="4" t="s">
        <v>41</v>
      </c>
      <c r="F6" s="10" t="s">
        <v>42</v>
      </c>
    </row>
    <row r="7">
      <c r="A7" s="4" t="s">
        <v>43</v>
      </c>
      <c r="B7" s="9">
        <f>COUNTIFS(Havainnot!A7:A229, "&lt;2", Havainnot!B7:B229, B6)</f>
        <v>1</v>
      </c>
      <c r="C7" s="9">
        <f>COUNTIFS(Havainnot!A7:A229, "&lt;2", Havainnot!B7:B229, C6)</f>
        <v>0</v>
      </c>
      <c r="D7" s="9">
        <f>COUNTIFS(Havainnot!A7:A229, "&lt;2", Havainnot!B7:B229, D6)</f>
        <v>0</v>
      </c>
      <c r="E7" s="9">
        <f>COUNTIFS(Havainnot!A7:A229, "&lt;2", Havainnot!B7:B229, E6)</f>
        <v>0</v>
      </c>
      <c r="F7" s="11">
        <f t="shared" ref="F7:F12" si="1">SUM(B7:E7)</f>
        <v>1</v>
      </c>
    </row>
    <row r="8">
      <c r="A8" s="4" t="s">
        <v>44</v>
      </c>
      <c r="B8" s="9">
        <f>COUNTIFS(Havainnot!A7:A230, "&gt;=2", Havainnot!A7:A230, "&lt;3", Havainnot!B7:B230, B6)</f>
        <v>0</v>
      </c>
      <c r="C8" s="9">
        <f>COUNTIFS(Havainnot!A7:A230, "&gt;=2", Havainnot!A7:A230, "&lt;3", Havainnot!B7:B230, C6)</f>
        <v>0</v>
      </c>
      <c r="D8" s="9">
        <f>COUNTIFS(Havainnot!A7:A230, "&gt;=2", Havainnot!A7:A230, "&lt;3", Havainnot!B7:B230, D6)</f>
        <v>0</v>
      </c>
      <c r="E8" s="9">
        <f>COUNTIFS(Havainnot!A7:A230, "&gt;=2", Havainnot!A7:A230, "&lt;3", Havainnot!B7:B230, E6)</f>
        <v>0</v>
      </c>
      <c r="F8" s="11">
        <f t="shared" si="1"/>
        <v>0</v>
      </c>
    </row>
    <row r="9">
      <c r="A9" s="4" t="s">
        <v>45</v>
      </c>
      <c r="B9" s="9">
        <f>COUNTIFS(Havainnot!A7:A230, "&gt;=3", Havainnot!A7:A230, "&lt;4", Havainnot!B7:B230, B6)</f>
        <v>0</v>
      </c>
      <c r="C9" s="9">
        <f>COUNTIFS(Havainnot!A7:A230, "&gt;=3", Havainnot!A7:A230, "&lt;4", Havainnot!B7:B230, C6)</f>
        <v>0</v>
      </c>
      <c r="D9" s="9">
        <f>COUNTIFS(Havainnot!A7:A230, "&gt;=3", Havainnot!A7:A230, "&lt;4", Havainnot!B7:B230, D6)</f>
        <v>0</v>
      </c>
      <c r="E9" s="9">
        <f>COUNTIFS(Havainnot!A7:A230, "&gt;=3", Havainnot!A7:A230, "&lt;4", Havainnot!B7:B230, E6)</f>
        <v>0</v>
      </c>
      <c r="F9" s="11">
        <f t="shared" si="1"/>
        <v>0</v>
      </c>
    </row>
    <row r="10">
      <c r="A10" s="4" t="s">
        <v>46</v>
      </c>
      <c r="B10" s="9">
        <f>COUNTIFS(Havainnot!A7:A230, "&gt;=4", Havainnot!A7:A230, "&lt;5", Havainnot!B7:B230, B6)</f>
        <v>0</v>
      </c>
      <c r="C10" s="9">
        <f>COUNTIFS(Havainnot!A7:A230, "&gt;=4", Havainnot!A7:A230, "&lt;5", Havainnot!B7:B230, C6)</f>
        <v>0</v>
      </c>
      <c r="D10" s="9">
        <f>COUNTIFS(Havainnot!A7:A230, "&gt;=4", Havainnot!A7:A230, "&lt;5", Havainnot!B7:B230, D6)</f>
        <v>0</v>
      </c>
      <c r="E10" s="9">
        <f>COUNTIFS(Havainnot!A7:A230, "&gt;=4", Havainnot!A7:A230, "&lt;5", Havainnot!B7:B230, E6)</f>
        <v>0</v>
      </c>
      <c r="F10" s="11">
        <f t="shared" si="1"/>
        <v>0</v>
      </c>
    </row>
    <row r="11">
      <c r="A11" s="4" t="s">
        <v>47</v>
      </c>
      <c r="B11" s="9">
        <f>COUNTIFS(Havainnot!A7:A230, "&gt;=5", Havainnot!A7:A230, "&lt;6", Havainnot!B7:B230, B6)</f>
        <v>0</v>
      </c>
      <c r="C11" s="9">
        <f>COUNTIFS(Havainnot!A7:A230, "&gt;=5", Havainnot!A7:A230, "&lt;6", Havainnot!B7:B230, C6)</f>
        <v>0</v>
      </c>
      <c r="D11" s="9">
        <f>COUNTIFS(Havainnot!A7:A230, "&gt;=5", Havainnot!A7:A230, "&lt;6", Havainnot!B7:B230, D6)</f>
        <v>0</v>
      </c>
      <c r="E11" s="9">
        <f>COUNTIFS(Havainnot!A7:A230, "&gt;=5", Havainnot!A7:A230, "&lt;6", Havainnot!B7:B230, E6)</f>
        <v>0</v>
      </c>
      <c r="F11" s="11">
        <f t="shared" si="1"/>
        <v>0</v>
      </c>
    </row>
    <row r="12">
      <c r="A12" s="4" t="s">
        <v>48</v>
      </c>
      <c r="B12" s="9">
        <f>COUNTIFS(Havainnot!A7:A230, "&gt;=6", Havainnot!A7:A230, "&lt;7", Havainnot!B7:B230, B6)</f>
        <v>0</v>
      </c>
      <c r="C12" s="9">
        <f>COUNTIFS(Havainnot!A7:A230, "&gt;=6", Havainnot!A7:A230, "&lt;7", Havainnot!B7:B230, C6)</f>
        <v>0</v>
      </c>
      <c r="D12" s="9">
        <f>COUNTIFS(Havainnot!A7:A230, "&gt;=6", Havainnot!A7:A230, "&lt;7", Havainnot!B7:B230, D6)</f>
        <v>0</v>
      </c>
      <c r="E12" s="9">
        <f>COUNTIFS(Havainnot!A7:A230, "&gt;=6", Havainnot!A7:A230, "&lt;7", Havainnot!B7:B230, E6)</f>
        <v>0</v>
      </c>
      <c r="F12" s="11">
        <f t="shared" si="1"/>
        <v>0</v>
      </c>
    </row>
    <row r="13">
      <c r="A13" s="10" t="s">
        <v>42</v>
      </c>
      <c r="B13" s="11">
        <f t="shared" ref="B13:F13" si="2">SUM(B7:B12)</f>
        <v>1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1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0"/>
    <col customWidth="1" min="3" max="3" width="26.57"/>
    <col customWidth="1" min="5" max="5" width="41.43"/>
  </cols>
  <sheetData>
    <row r="1">
      <c r="A1" s="12" t="s">
        <v>49</v>
      </c>
      <c r="C1" s="12" t="s">
        <v>28</v>
      </c>
      <c r="E1" s="12" t="s">
        <v>50</v>
      </c>
    </row>
    <row r="2">
      <c r="A2" s="2" t="s">
        <v>36</v>
      </c>
      <c r="C2" s="2" t="s">
        <v>51</v>
      </c>
      <c r="E2" s="2" t="s">
        <v>43</v>
      </c>
    </row>
    <row r="3">
      <c r="A3" s="2" t="s">
        <v>39</v>
      </c>
      <c r="C3" s="2" t="s">
        <v>29</v>
      </c>
      <c r="E3" s="2" t="s">
        <v>44</v>
      </c>
    </row>
    <row r="4">
      <c r="A4" s="2" t="s">
        <v>40</v>
      </c>
      <c r="C4" s="2" t="s">
        <v>52</v>
      </c>
      <c r="E4" s="2" t="s">
        <v>45</v>
      </c>
    </row>
    <row r="5">
      <c r="A5" s="2" t="s">
        <v>41</v>
      </c>
      <c r="E5" s="2" t="s">
        <v>46</v>
      </c>
    </row>
    <row r="6">
      <c r="E6" s="2" t="s">
        <v>47</v>
      </c>
    </row>
    <row r="7">
      <c r="E7" s="2" t="s">
        <v>48</v>
      </c>
    </row>
  </sheetData>
  <drawing r:id="rId1"/>
</worksheet>
</file>