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jarjestelmatestaus\"/>
    </mc:Choice>
  </mc:AlternateContent>
  <xr:revisionPtr revIDLastSave="0" documentId="13_ncr:1_{181519A2-914C-4C09-AC05-1C431CAEC3D4}" xr6:coauthVersionLast="46" xr6:coauthVersionMax="46" xr10:uidLastSave="{00000000-0000-0000-0000-000000000000}"/>
  <bookViews>
    <workbookView xWindow="-120" yWindow="-120" windowWidth="29040" windowHeight="17640" activeTab="3" xr2:uid="{00000000-000D-0000-FFFF-FFFF00000000}"/>
  </bookViews>
  <sheets>
    <sheet name="Yksilöivät tiedot ja yhteenveto" sheetId="1" r:id="rId1"/>
    <sheet name="Havainnot" sheetId="2" r:id="rId2"/>
    <sheet name="Havaintojen määrät" sheetId="3" r:id="rId3"/>
    <sheet name="Muuttujat" sheetId="4" r:id="rId4"/>
  </sheets>
  <definedNames>
    <definedName name="_xlnm.Print_Area" localSheetId="1">Havainnot!$A$1:$D$84</definedName>
    <definedName name="_xlnm.Print_Area" localSheetId="2">'Havaintojen määrät'!$A$1:$F$13</definedName>
    <definedName name="_xlnm.Print_Area" localSheetId="3">Muuttujat!$A$1:$E$7</definedName>
    <definedName name="_xlnm.Print_Area" localSheetId="0">'Yksilöivät tiedot ja yhteenveto'!$A$1:$B$31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D12" i="3"/>
  <c r="C12" i="3"/>
  <c r="B12" i="3"/>
  <c r="F12" i="3" s="1"/>
  <c r="E11" i="3"/>
  <c r="D11" i="3"/>
  <c r="C11" i="3"/>
  <c r="B11" i="3"/>
  <c r="F11" i="3" s="1"/>
  <c r="E10" i="3"/>
  <c r="D10" i="3"/>
  <c r="C10" i="3"/>
  <c r="B10" i="3"/>
  <c r="F10" i="3" s="1"/>
  <c r="E9" i="3"/>
  <c r="D9" i="3"/>
  <c r="C9" i="3"/>
  <c r="B9" i="3"/>
  <c r="F9" i="3" s="1"/>
  <c r="E8" i="3"/>
  <c r="D8" i="3"/>
  <c r="C8" i="3"/>
  <c r="B8" i="3"/>
  <c r="F8" i="3" s="1"/>
  <c r="E7" i="3"/>
  <c r="E13" i="3" s="1"/>
  <c r="D7" i="3"/>
  <c r="D13" i="3" s="1"/>
  <c r="C7" i="3"/>
  <c r="C13" i="3" s="1"/>
  <c r="B7" i="3"/>
  <c r="B13" i="3" s="1"/>
  <c r="F7" i="3" l="1"/>
  <c r="F13" i="3" s="1"/>
</calcChain>
</file>

<file path=xl/sharedStrings.xml><?xml version="1.0" encoding="utf-8"?>
<sst xmlns="http://schemas.openxmlformats.org/spreadsheetml/2006/main" count="233" uniqueCount="143">
  <si>
    <t>Groundhog-projektin järjestelmätestauksen raportointipohja</t>
  </si>
  <si>
    <t>Testauskerran yksilöivät tiedot</t>
  </si>
  <si>
    <t>Organisaatio</t>
  </si>
  <si>
    <t>Groundhog-projektiorganisaatio</t>
  </si>
  <si>
    <t>Testauskerran tyyppi</t>
  </si>
  <si>
    <t>Vaatimuspohjainen testaus</t>
  </si>
  <si>
    <t>Dokumentin tyyppi</t>
  </si>
  <si>
    <t>Havaintotaulukko</t>
  </si>
  <si>
    <t>Lomakkeen laatija</t>
  </si>
  <si>
    <t>Iiro Iivanainen</t>
  </si>
  <si>
    <t>Lomakkeen versionumero</t>
  </si>
  <si>
    <t>Testaussuunnitelman nimi</t>
  </si>
  <si>
    <t>Järjestelmätestauksen testauskerran suunnitelma</t>
  </si>
  <si>
    <t>Testaussuunnitelman versio</t>
  </si>
  <si>
    <t>Ohjelmiston nimi</t>
  </si>
  <si>
    <t>Groundhog-sovellus</t>
  </si>
  <si>
    <t>Ohjelmiston versio</t>
  </si>
  <si>
    <t>068873a14fdf10ff4d59672f38a2f1801521570b-commit versiohalinnasta</t>
  </si>
  <si>
    <t>Käyttöjärjestelmä (32 tai 64 bittinen)</t>
  </si>
  <si>
    <t>Windows 64-bit</t>
  </si>
  <si>
    <t>Keskusmuistin määrä</t>
  </si>
  <si>
    <t>16 Gb</t>
  </si>
  <si>
    <t>Näytön resoluutio</t>
  </si>
  <si>
    <t>2560x1440</t>
  </si>
  <si>
    <t>Muuta huomioitavaa laitteistosta</t>
  </si>
  <si>
    <t>Pöytäkone</t>
  </si>
  <si>
    <t>Julkisuustaso</t>
  </si>
  <si>
    <t>Julkinen</t>
  </si>
  <si>
    <t>Hiirityyppi</t>
  </si>
  <si>
    <t>Rullahiiri</t>
  </si>
  <si>
    <t>Testaaja(t)</t>
  </si>
  <si>
    <t>Päivämäärä</t>
  </si>
  <si>
    <t>29.6.2021</t>
  </si>
  <si>
    <t>Aloitusaika</t>
  </si>
  <si>
    <t>Lopetusaika</t>
  </si>
  <si>
    <t>Testauskerran yhteenveto</t>
  </si>
  <si>
    <t>Korjattavaa</t>
  </si>
  <si>
    <t>Suunnitelmasta poikkeamiset</t>
  </si>
  <si>
    <t>Joihinkin testiskenaarioihin merkittiin virhe tai huomautus jälkikäteen, koska ongelmat vaativat useamman askeleen ja tulivat siksi esille vasta myöhemmin.</t>
  </si>
  <si>
    <t>Suositellut jatkotoimenpiteet</t>
  </si>
  <si>
    <r>
      <rPr>
        <sz val="10"/>
        <color theme="1"/>
        <rFont val="Arial"/>
      </rPr>
      <t xml:space="preserve">Vakavat sekä helposti korjattavat virheet ja huomautukset tulisi korjata. Ongelmat ovat helposti jäljiteltävissä ja korjausten jälkeen testauskertaa ei tarvitse toistaa.
Huomautuksia esiintyi </t>
    </r>
    <r>
      <rPr>
        <b/>
        <sz val="10"/>
        <color rgb="FFF6B26B"/>
        <rFont val="Arial"/>
      </rPr>
      <t>2</t>
    </r>
    <r>
      <rPr>
        <sz val="10"/>
        <color theme="1"/>
        <rFont val="Arial"/>
      </rPr>
      <t xml:space="preserve"> ja virheitä esiintyi </t>
    </r>
    <r>
      <rPr>
        <b/>
        <sz val="10"/>
        <color rgb="FFCC4125"/>
        <rFont val="Arial"/>
      </rPr>
      <t>6</t>
    </r>
    <r>
      <rPr>
        <sz val="10"/>
        <color theme="1"/>
        <rFont val="Arial"/>
      </rPr>
      <t xml:space="preserve">. Pienten virheiden osalta testiskenaarioita voisi täsmentää.
</t>
    </r>
    <r>
      <rPr>
        <b/>
        <sz val="10"/>
        <color theme="1"/>
        <rFont val="Arial"/>
      </rPr>
      <t xml:space="preserve">Vakavat virheet ja huomautukset
</t>
    </r>
    <r>
      <rPr>
        <sz val="10"/>
        <color theme="1"/>
        <rFont val="Arial"/>
      </rPr>
      <t xml:space="preserve">- </t>
    </r>
    <r>
      <rPr>
        <b/>
        <sz val="10"/>
        <color rgb="FFCC4125"/>
        <rFont val="Arial"/>
      </rPr>
      <t>2.12</t>
    </r>
    <r>
      <rPr>
        <sz val="10"/>
        <color theme="1"/>
        <rFont val="Arial"/>
      </rPr>
      <t xml:space="preserve"> Kun Näyte tallennettiin, luodut pinotiedostot poistettiin, ohjelma suljettiin ja näyte avattiin uudelleen, ohjelmalla ei pystynyt 
  luomaan uudestaan pinoja. Ohjelma antoi virheilmoituksen </t>
    </r>
    <r>
      <rPr>
        <i/>
        <sz val="10"/>
        <color theme="1"/>
        <rFont val="Arial"/>
      </rPr>
      <t>Value does not fall within the expected range</t>
    </r>
    <r>
      <rPr>
        <sz val="10"/>
        <color theme="1"/>
        <rFont val="Arial"/>
      </rPr>
      <t xml:space="preserve">. 
  Ongelma ratkesi avaamalla karttakuvatiedoston uudestaan.
- Lisäksi kun vaihdoin 3D-tiff tiedostoon luotuani aiemmin tiff-kuvasarjalla ZY- ja XZ-pinot, luodut pinot jäivät ohjelmaan näkyviin, mutta 
  näytettyjä siivuja ei voinut vaihtaa.
- </t>
    </r>
    <r>
      <rPr>
        <b/>
        <sz val="10"/>
        <color rgb="FFCC4125"/>
        <rFont val="Arial"/>
      </rPr>
      <t>2.15</t>
    </r>
    <r>
      <rPr>
        <sz val="10"/>
        <color rgb="FFCC4125"/>
        <rFont val="Arial"/>
      </rPr>
      <t xml:space="preserve"> </t>
    </r>
    <r>
      <rPr>
        <sz val="10"/>
        <color theme="1"/>
        <rFont val="Arial"/>
      </rPr>
      <t xml:space="preserve">3D-tiff-tiedostolla ZY ja XZ siivuja luovat optiot olivat auki. Ohjelma kysyi käyttältä polkua raw-tiedostolle. Ohjelma antoi virheen 
</t>
    </r>
    <r>
      <rPr>
        <i/>
        <sz val="10"/>
        <color theme="1"/>
        <rFont val="Arial"/>
      </rPr>
      <t xml:space="preserve">  Image does not exist</t>
    </r>
    <r>
      <rPr>
        <sz val="10"/>
        <color theme="1"/>
        <rFont val="Arial"/>
      </rPr>
      <t xml:space="preserve">, mutta Stack generation still in progress -indikaattori meni päälle. Siivut tulivat esille Enable view ja pinojen 
  liukusäädinkomponentissa, mutta itse siivuja ei näytetty. Tämän jälkeen optio pinojen luomiselle harmaantui siitä pinosta jota 
  yritettiin luoda. 
- </t>
    </r>
    <r>
      <rPr>
        <b/>
        <sz val="10"/>
        <color rgb="FFF6B26B"/>
        <rFont val="Arial"/>
      </rPr>
      <t>2.16</t>
    </r>
    <r>
      <rPr>
        <sz val="10"/>
        <color theme="1"/>
        <rFont val="Arial"/>
      </rPr>
      <t xml:space="preserve"> (jatkoa testiksenaarion 2.15 virheestä ) Ohjelma ei tallentanut tiedostoja, mutta se kysyi niiden tallentamisesta. Ohjelman 
  uudelleenavaamisen jälkeen pino ZY:n </t>
    </r>
    <r>
      <rPr>
        <i/>
        <sz val="10"/>
        <color theme="1"/>
        <rFont val="Arial"/>
      </rPr>
      <t>Enable view</t>
    </r>
    <r>
      <rPr>
        <sz val="10"/>
        <color theme="1"/>
        <rFont val="Arial"/>
      </rPr>
      <t xml:space="preserve"> -valintaruutu ja liukusäädin olivat päällä, mutta siivua ei ollut olemassa.
- </t>
    </r>
    <r>
      <rPr>
        <b/>
        <sz val="10"/>
        <color rgb="FFCC4125"/>
        <rFont val="Arial"/>
      </rPr>
      <t>3.24</t>
    </r>
    <r>
      <rPr>
        <sz val="10"/>
        <color theme="1"/>
        <rFont val="Arial"/>
      </rPr>
      <t xml:space="preserve"> Jos ohjelmalla on luonut ZY- ja XZ-pinot ja </t>
    </r>
    <r>
      <rPr>
        <i/>
        <sz val="10"/>
        <color theme="1"/>
        <rFont val="Arial"/>
      </rPr>
      <t>Go To</t>
    </r>
    <r>
      <rPr>
        <sz val="10"/>
        <color theme="1"/>
        <rFont val="Arial"/>
      </rPr>
      <t xml:space="preserve"> -toimintoa käyttää, ohjelma antaa virheilmoituksen </t>
    </r>
    <r>
      <rPr>
        <i/>
        <sz val="10"/>
        <color theme="1"/>
        <rFont val="Arial"/>
      </rPr>
      <t>Image out of bounds</t>
    </r>
    <r>
      <rPr>
        <sz val="10"/>
        <color theme="1"/>
        <rFont val="Arial"/>
      </rPr>
      <t xml:space="preserve">. 
  XY- ja ZY-siivut liikkuivat paikalleen, mutta XZ-siivu pysyi paikallaan.
</t>
    </r>
    <r>
      <rPr>
        <b/>
        <sz val="10"/>
        <color theme="1"/>
        <rFont val="Arial"/>
      </rPr>
      <t xml:space="preserve">Helposti korjattava huomautus
</t>
    </r>
    <r>
      <rPr>
        <sz val="10"/>
        <color theme="1"/>
        <rFont val="Arial"/>
      </rPr>
      <t xml:space="preserve">- </t>
    </r>
    <r>
      <rPr>
        <b/>
        <sz val="10"/>
        <color rgb="FFF6B26B"/>
        <rFont val="Arial"/>
      </rPr>
      <t xml:space="preserve">2.13 </t>
    </r>
    <r>
      <rPr>
        <i/>
        <sz val="10"/>
        <color theme="1"/>
        <rFont val="Arial"/>
      </rPr>
      <t>Keep stacks</t>
    </r>
    <r>
      <rPr>
        <sz val="10"/>
        <color theme="1"/>
        <rFont val="Arial"/>
      </rPr>
      <t xml:space="preserve"> -dialogissa sana </t>
    </r>
    <r>
      <rPr>
        <i/>
        <sz val="10"/>
        <color theme="1"/>
        <rFont val="Arial"/>
      </rPr>
      <t>hard drive</t>
    </r>
    <r>
      <rPr>
        <sz val="10"/>
        <color theme="1"/>
        <rFont val="Arial"/>
      </rPr>
      <t xml:space="preserve"> on kirjoitettu yhteen.
</t>
    </r>
    <r>
      <rPr>
        <b/>
        <sz val="10"/>
        <color theme="1"/>
        <rFont val="Arial"/>
      </rPr>
      <t xml:space="preserve">Pienet virheet
</t>
    </r>
    <r>
      <rPr>
        <sz val="10"/>
        <color theme="1"/>
        <rFont val="Arial"/>
      </rPr>
      <t xml:space="preserve">- </t>
    </r>
    <r>
      <rPr>
        <b/>
        <sz val="10"/>
        <color rgb="FFCC4125"/>
        <rFont val="Arial"/>
      </rPr>
      <t>1.7</t>
    </r>
    <r>
      <rPr>
        <sz val="10"/>
        <color theme="1"/>
        <rFont val="Arial"/>
      </rPr>
      <t xml:space="preserve"> Mikäli kuvasarjalle antaa 3D-tiff tiedoston se näyttää vain ensimmäisen kuvan. Mikäli 3D-tiff tiedostolle annetaan tiff-kuva, se 
  näyttää vain sen tiedoston.
    - Testiskenaariossa sanotaan, että kaikki väärät tiedostotyypit aiheuttavat virheilmoituksen.
    - Ei ole vakava käytettävyysongelma. Käyttäjälle selvää, jos kuvatyyppi on väärä.
    - Testiskenaariossa voisi täsmentää, että tiff-kuvasarjat ja 3D-tiff-tiedostot sekoittaessa karttakuva näytetään väärin.
- </t>
    </r>
    <r>
      <rPr>
        <b/>
        <sz val="10"/>
        <color rgb="FFCC4125"/>
        <rFont val="Arial"/>
      </rPr>
      <t>2.6</t>
    </r>
    <r>
      <rPr>
        <sz val="10"/>
        <color theme="1"/>
        <rFont val="Arial"/>
      </rPr>
      <t xml:space="preserve"> Karttakuvan tarkennuksessa liukusäätimen yläraja on eri kuin tekstikentän yläraja
    - Tarkoituksenmukaista.
    - Testiskenaariossa voisi täsmentää, että liukusäätimen sallima tarkennusalue on pienempi.
- </t>
    </r>
    <r>
      <rPr>
        <b/>
        <sz val="10"/>
        <color rgb="FFCC4125"/>
        <rFont val="Arial"/>
      </rPr>
      <t>3.15</t>
    </r>
    <r>
      <rPr>
        <sz val="10"/>
        <color theme="1"/>
        <rFont val="Arial"/>
      </rPr>
      <t xml:space="preserve"> CSV-tiedoston tapauksessa käyttäjälle ei anneta virheilmoitusta. Sisältö yritetään asettaa taulukkoon mutta se näyttää 
  epämielekkäältä.
    - Käyttäjälle selvää ohjelman näyttämästä taulukosta, että tiedosto ei vastaa CSV-tiedostoa.
    - CSV-tiedoston oikeellisuuden tarkistaminen olisi hankalaa.
    - Testiskenaariossa voisi täsmentää, että jos xlsx-päätteellä olevan tiedoston sisältö ei vastaa formaattia, ohjelma esittää 
       virheilmoituksen.</t>
    </r>
  </si>
  <si>
    <t xml:space="preserve"> </t>
  </si>
  <si>
    <t>Havainnot</t>
  </si>
  <si>
    <t>Numero</t>
  </si>
  <si>
    <t>Kuvaus</t>
  </si>
  <si>
    <t>Vakavuusluokka</t>
  </si>
  <si>
    <t>Perustelut</t>
  </si>
  <si>
    <t xml:space="preserve"> Ohjelmalla pystyy avaamaan kartan 3D-tiff -tiedostosta.</t>
  </si>
  <si>
    <t>OK</t>
  </si>
  <si>
    <t>Ohjelmalla pystyy avaamaan kartan valitsemalla tiff-kuvasarjan.</t>
  </si>
  <si>
    <t>Ohjelmalla pystyy avaamaan kartan valitsemalla png-kuvasarjan.</t>
  </si>
  <si>
    <t>Ohjelmalla pystyy avaamaan kartan valitsemalla raw-tiedoston.</t>
  </si>
  <si>
    <t>Ohjelman esittämä Requested tiedostonkoko eroaa raw-tiedostosta, mikäli sen dimensiot tai formaatin (muun kuin Endian-arvon) asettaa väärin.</t>
  </si>
  <si>
    <t>Väärät karttatiedoston asetukset esittävät raw-tiedoston vääristyneesti ohjelmassa.</t>
  </si>
  <si>
    <t>Ohjelma antaa  virheilmoituksen,  kun  karttaformaatin valitsimeen  annetaan  vääränlainen karttatiedosto</t>
  </si>
  <si>
    <t>Virhe</t>
  </si>
  <si>
    <t>Mikäli kuvasarjalle antaa 3D-tiff-tiedoston se näyttää vain ensimmäisen kuvan. Mikäli 3D-tiff-tiedostolle annetaan tiff-kuva, se näyttää vain sen tiedoston.</t>
  </si>
  <si>
    <t>Ohjelman näyttämä karttakuva vastaa alkuperäistä kuvatiedostoa visuaalisesti.</t>
  </si>
  <si>
    <t>Ohjelmalla pystyy vaihtamaan näytettyä siivua tekstikentästä.</t>
  </si>
  <si>
    <t>Pinon siivun valitsevalle tekstikentälle voi antaa virheellisen syötteen.</t>
  </si>
  <si>
    <t>Ohjelmalla pystyy vaihtamaan näytettyä siivua liukusäädintä liu’uttamalla</t>
  </si>
  <si>
    <t>Ohjelmalla pystyy vaihtamaan näytettyä siivua liukusäätimestä nuolinäppäinten avulla.</t>
  </si>
  <si>
    <t>Ohjelma tarkentaa 1–10 000  % välillä karttakuvaa sen alapuolella olevasta tekstikentästä.</t>
  </si>
  <si>
    <t>Raja on yli 10 000 jos arvon syöttää numeerisesti.</t>
  </si>
  <si>
    <t>Karttakuvaa tarkentava tekstikenttä osaa käsitellä virheellisen syötteen.</t>
  </si>
  <si>
    <t xml:space="preserve"> Ohjelma tarkentaa 1–10 000 % välillä karttakuvaa sen alapuolella olevasta liukusäätimestä.</t>
  </si>
  <si>
    <t>Ohjelma  muuttaa  karttakuvien  harmaansävyskaalaa  syöttämällä  numeerisesti  minimi-  ja maksimiarvot kohtaan Levels.</t>
  </si>
  <si>
    <t>Ohjelma muuttaa karttakuvien harmaansävyskaalaa syöttämällä liukusäätimillä minimi- jamaksimiarvot kohtaan Levels.</t>
  </si>
  <si>
    <t>Harmaansävyskaalan tekstikentät osaavat käsitellä virheelliset syötteet, kuten alueen ulko-puolella olevat arvot.</t>
  </si>
  <si>
    <t>Ohjelmalla pystyy luomaan sekä näyttämään ZY- ja XZ-siivut.</t>
  </si>
  <si>
    <r>
      <rPr>
        <sz val="10"/>
        <color theme="1"/>
        <rFont val="Arial"/>
      </rPr>
      <t xml:space="preserve">Kun näyte tallennettiin, luodut pinotiedostot poistettiin, ohjelma suljettiin ja näyte avattiin uudelleen, ohjelmalla ei pystynyt luomaan uudestaan pinoja. Ohjelma antoi virheilmoituksen </t>
    </r>
    <r>
      <rPr>
        <i/>
        <sz val="10"/>
        <color theme="1"/>
        <rFont val="Arial"/>
      </rPr>
      <t>Value does not fall within the expected range</t>
    </r>
    <r>
      <rPr>
        <sz val="10"/>
        <color theme="1"/>
        <rFont val="Arial"/>
      </rPr>
      <t>. 
Ongelma ratkesi avaamalla karttakuvatiedoston uudestaan.
Lisäksi kun vaihdoin 3D-tiff-tiedostoon luotuani aiemmin tiff-kuvasarjalla ZY- ja XZ-pinot, luodut pinot jäivät ohjelmaan näkyviin, mutta näytettyjä siivuja ei voinut vaihtaa.</t>
    </r>
  </si>
  <si>
    <t>Ohjelmalla pystyy poistamaan luodut pinot levyltä käyttäjän sulkiessa ohjelman</t>
  </si>
  <si>
    <t>Huomautus</t>
  </si>
  <si>
    <r>
      <rPr>
        <i/>
        <sz val="10"/>
        <color theme="1"/>
        <rFont val="Arial"/>
      </rPr>
      <t xml:space="preserve">Keep stacks </t>
    </r>
    <r>
      <rPr>
        <sz val="10"/>
        <color theme="1"/>
        <rFont val="Arial"/>
      </rPr>
      <t xml:space="preserve">-dialogissa sana </t>
    </r>
    <r>
      <rPr>
        <i/>
        <sz val="10"/>
        <color theme="1"/>
        <rFont val="Arial"/>
      </rPr>
      <t>hard drive</t>
    </r>
    <r>
      <rPr>
        <sz val="10"/>
        <color theme="1"/>
        <rFont val="Arial"/>
      </rPr>
      <t xml:space="preserve"> on kirjoitettu yhteen.</t>
    </r>
  </si>
  <si>
    <t>Ohjelmalla pystyy jättämään luodut pinot levylle käyttäjän sulkiessa ohjelman.</t>
  </si>
  <si>
    <t>Ohjelmalla ei pysty luomaan ZY- ja XY-siivuja 3D-tiff-tiedostojen kohdalla.</t>
  </si>
  <si>
    <r>
      <rPr>
        <sz val="10"/>
        <color theme="1"/>
        <rFont val="Arial"/>
      </rPr>
      <t xml:space="preserve">3D-tiff-tiedostolla ZY ja XZ siivuja luovat optiot olivat auki. Ohjelma kysyi käyttäjältä polkua raw-tiedostolle. Ohjelma antoi virheen Image does not exist, mutta </t>
    </r>
    <r>
      <rPr>
        <i/>
        <sz val="10"/>
        <color theme="1"/>
        <rFont val="Arial"/>
      </rPr>
      <t>Stack generation still in progress</t>
    </r>
    <r>
      <rPr>
        <sz val="10"/>
        <color theme="1"/>
        <rFont val="Arial"/>
      </rPr>
      <t xml:space="preserve"> -indikaattori meni päälle. Siivut tulivat esille Enable view ja pinojen liukusäädinkomponentissa, mutta itse siivuja ei näytetty. Tämän jälkeen optio pinojen luomiselle harmaantui siitä pinosta jota yritettiin luoda. </t>
    </r>
  </si>
  <si>
    <t>(jatkoa testiskenaarion 2.15 virheestä ) Ohjelma ei tallentanut tiedostoja, mutta se kysyi niiden tallentamisesta. Ohjelman uudelleenavaamisen jälkeen pino ZY:n Enable view -valintaruutu ja liukusäädin olivat päällä, mutta siivua ei ollut olemassa.</t>
  </si>
  <si>
    <t>Ohjelmalla pystytään lisäämään ja listaamaan liitosdataa, vaikka karttakuvaa ei ole ladattu.</t>
  </si>
  <si>
    <t>Liitosdatan voi lisätä Add Connector-valikosta ja sille voidaan asettaa koordinaatit numeerisesti.</t>
  </si>
  <si>
    <t>Edit Connectors-tilan ollessa päällä, karttakuvaa painamalla liitosdata voidaan asettaa hii-rellä osoitettuun koordinaattiin.</t>
  </si>
  <si>
    <t>Ohjelmalla pystytään kopioimaan liitetiedostot projektikansioonCopy to sample folder-asetuksella, mikäli näyte on ensin tallennettu.</t>
  </si>
  <si>
    <t>Ohjelmalla pystyy lisäämään ja näyttämään txt-tekstitiedostoa.</t>
  </si>
  <si>
    <t>Ohjelma esittää mielivaltaisen (ei varatun) tiedostopäätteen omaavan tiedoston tekstitiedos-tona</t>
  </si>
  <si>
    <t>Ohjelma ilmoittaa käyttäjälle, jos tekstitiedosto käyttää varattua tiedostopäätettä.</t>
  </si>
  <si>
    <t>Tekstitiedoston muokkaamisen jälkeen ohjelma kykenee päivittämään näytetyn tiedoston Reload File-painikkeesta.</t>
  </si>
  <si>
    <t>Ohjelmalla pystyy lisäämään ja näyttämään png-kuvatiedostoja.</t>
  </si>
  <si>
    <t>Ohjelmalla pystyy lisäämään ja näyttämään tif-kuvatiedostoja.</t>
  </si>
  <si>
    <t>Ohjelmalla pystyy lisäämään ja näyttämään jpeg-kuvatiedostoja.</t>
  </si>
  <si>
    <t>Ohjelma ilmoittaa käyttäjälle, jos kuvatiedostoille varatulla päätteellä olevan tiedoston si-sältö ei vastaa kuvatiedostoa.</t>
  </si>
  <si>
    <t>Kuvatiedoston  muokkaamisen  jälkeen  ohjelma  kykenee  päivittämään  näytetyn  tiedostonReload File-painikkeesta.</t>
  </si>
  <si>
    <t>Ohjelmalla pystyy lisäämään ja näyttämään csv-tiedostoja taulukkoina.</t>
  </si>
  <si>
    <t>Ohjelma ilmoittaa käyttäjälle, jos csv-päätteellä olevan tiedoston sisältö ei vastaa csv-tiedostoa.</t>
  </si>
  <si>
    <t>CSV-tiedoston tapauksessa käyttäjälle ei ilmoiteta virheestä. Sisältö yritetään asettaa taulukkoon mutta se näyttää epämielekkäältä.</t>
  </si>
  <si>
    <t>Ohjelmalla pystyy vaihtamaan tulkituncsv-tiedoston erottimen.</t>
  </si>
  <si>
    <t>csv-tiedoston muokkaamisen jälkeen ohjelmalla pystyy päivittämään näytetyn tiedoston Reload File-painikkeesta.</t>
  </si>
  <si>
    <t>Ohjelmalla pystyy lisäämään ja näyttämään xlsx-tiedostoja taulukkoina.</t>
  </si>
  <si>
    <t>Ohjelma ilmoittaa käyttäjälle, jos xlsx-päätteellä olevan tiedoston sisältö ei vastaa xlsx-tiedostoa.</t>
  </si>
  <si>
    <t>Ohjelmalla pystyy vaihtamaan xlsx-tiedoston välilehden.</t>
  </si>
  <si>
    <t>xlsx-tiedoston muokkaamisen jälkeen ohjelma kykenee päivittämään näytetyn tiedoston Reload File-painikkeesta.</t>
  </si>
  <si>
    <t>Ohjelmalla pystytään tulkitsemaan taulukon ensimmäinen rivi otsikkorivinä.</t>
  </si>
  <si>
    <t>Ohjelmalla pystyy hakemaan liitettyä dataa nimen perusteella liitosdatojen listauksesta.</t>
  </si>
  <si>
    <t>Ohjelmalla pystyy vaihtamaan siivut liitedatan sijaintiin valitsemalla se listasta ja painamal-la kontekstivalikosta Go To.</t>
  </si>
  <si>
    <r>
      <rPr>
        <sz val="10"/>
        <color theme="1"/>
        <rFont val="Arial"/>
      </rPr>
      <t xml:space="preserve">Jos ohjelmalla on luonut ZY- ja XZ-pinot ja Go To -toimintoa käyttää, ohjelma antaa virheilmoituksen </t>
    </r>
    <r>
      <rPr>
        <i/>
        <sz val="10"/>
        <color theme="1"/>
        <rFont val="Arial"/>
      </rPr>
      <t>Image out of bounds</t>
    </r>
    <r>
      <rPr>
        <sz val="10"/>
        <color theme="1"/>
        <rFont val="Arial"/>
      </rPr>
      <t>. 
XY- ja ZY-siivut liikkuivat paikalleen, mutta XZ-siivu pysyi paikallaan.</t>
    </r>
  </si>
  <si>
    <t>View-osion asetuksen Attached Data Point ollessa aktiivinen, voidaan näyttää liitosdata valitsemalla sen liitoskohta karttakuvasta.</t>
  </si>
  <si>
    <t>Liukusäätimen liitosdatan määrän indikaattoria painamalla voidaan valita siivu, jonka kohdalla on asetettu liitosdataa.</t>
  </si>
  <si>
    <t>Liitosdata  voidaan  poistaa  valitsemalla  se  listasta  ja  painamalla  kontekstivalikosta Delete Selected.</t>
  </si>
  <si>
    <t>Ohjelma ilmoittaa käyttäjälle, jos yritetään avata kovalevyltä poistettua liitetiedostoa</t>
  </si>
  <si>
    <t>Ohjelma ilmoittaa käyttäjälle, jos yritetäänReload File-painikkeesta päivittää kovalevyltäpoistettua liitetiedostoa.</t>
  </si>
  <si>
    <t>Ohjelma pystyy tallentamaan näytteen tiedot levylle JSON-tiedostoksiSave as-toiminnollakäyttäjän määrittämään hakemistoon.</t>
  </si>
  <si>
    <t>Näyte pystytään avaamaan uudestaan JSON-tiedostosta ohjelman sulkemisen jälkeen.</t>
  </si>
  <si>
    <t>Näytteeseen tehdyt muutokset pystytään tallentamaan JSON-tiedostoonSave-toiminnolla.</t>
  </si>
  <si>
    <t>Näyte pystytään siirtämään levyllä siten, että viittaukset tiedostopolkuihin säilyvät relatii-visina JSON-tiedostoon nähden.</t>
  </si>
  <si>
    <t>Ohjelmalla pystyy avaamaan liitosdatan metatiedot erilliseen ikkunaan.</t>
  </si>
  <si>
    <t>Ohjelmalla pystyy muokkaamaan liitetyn datan metatietoja.</t>
  </si>
  <si>
    <t>Ohjelmalla pystyy lisäämään liitettyyn dataan uusia metatietoja.</t>
  </si>
  <si>
    <t>Ohjelmalla pystyy poistamaan liitetystä datasta metatietoja.</t>
  </si>
  <si>
    <t>Ohjelmalla pystyy avaamaan näytteen metatiedot erilliseen ikkunaan.</t>
  </si>
  <si>
    <t>Ohjelmalla pystyy muokkaamaan näytteen metatietoja.</t>
  </si>
  <si>
    <t>Ohjelmalla pystyy lisäämään näytteeseen uusia metatietoja.</t>
  </si>
  <si>
    <t>Ohjelmalla pystyy poistamaan näytteestä metatietoja.</t>
  </si>
  <si>
    <t>Tallennetun näytteen metatiedoissa on oletuksena näytteen luoneen käyttäjän nimi ja luon-tipäivän aikaleima.</t>
  </si>
  <si>
    <t xml:space="preserve"> Uudelleen tallennetun näytteen metatiedoissa on oletuksena Last edited-aikaleima.</t>
  </si>
  <si>
    <t xml:space="preserve"> Liitedatan metatiedoissa on oletuksena käyttäjän antama kuvaus, liitedatan luoneen käyt-täjän nimi ja luontipäivän aikaleima.</t>
  </si>
  <si>
    <t>Ohjelmalla pystyy vaihtamaan käyttäjänimen.</t>
  </si>
  <si>
    <t>Käyttäjänimen asettavaan tekstikenttään ei voi syöttää yli 256 merkin käyttäjänimeä.</t>
  </si>
  <si>
    <t>Käyttäjänimen asettavaan tekstikenttään voi syöttää tyhjän nimen.</t>
  </si>
  <si>
    <t>Ohjelmalla pystyy asettamaan käyttäjän määrittämät värit X-, Y- ja Z-akseleille.</t>
  </si>
  <si>
    <t>Ohjelmalla pystyy asettamaan kartalla esitettävän ja kartalla valitun liitedatan värit.</t>
  </si>
  <si>
    <t>Ohjelmalla kykenee palauttamaan käyttäjäasetukset oletusarvoiksi.</t>
  </si>
  <si>
    <t>Havaintojen määrät</t>
  </si>
  <si>
    <t>Ohitettu</t>
  </si>
  <si>
    <t>Yhteensä</t>
  </si>
  <si>
    <t>1. Karttatiedostojen käsittely</t>
  </si>
  <si>
    <t>2. Pääakselien suuntaisten siivujen käsittely</t>
  </si>
  <si>
    <t>3. Liitetyn datan käsittely</t>
  </si>
  <si>
    <t>4. Näytteen tallentaminen ja siirtäminen levyllä</t>
  </si>
  <si>
    <t>5. Metatietojen käsittely</t>
  </si>
  <si>
    <t>6. Käyttäjäasetusten muuttaminen ohjelmassa</t>
  </si>
  <si>
    <t>Testitapausten vakavuusluokat</t>
  </si>
  <si>
    <t>Testijoukko</t>
  </si>
  <si>
    <t>Hyväksytty</t>
  </si>
  <si>
    <t>Hyväksytty huomautuksin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</si>
</sst>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Sans-serif"/>
    </font>
    <font>
      <b/>
      <sz val="10"/>
      <color rgb="FFF6B26B"/>
      <name val="Arial"/>
    </font>
    <font>
      <b/>
      <sz val="10"/>
      <color rgb="FFCC4125"/>
      <name val="Arial"/>
    </font>
    <font>
      <i/>
      <sz val="10"/>
      <color theme="1"/>
      <name val="Arial"/>
    </font>
    <font>
      <sz val="10"/>
      <color rgb="FFCC4125"/>
      <name val="Arial"/>
    </font>
  </fonts>
  <fills count="7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D7E6B"/>
        <bgColor rgb="FFDD7E6B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3" borderId="0" xfId="0" applyFont="1" applyFill="1" applyAlignment="1"/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5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/>
    <xf numFmtId="0" fontId="2" fillId="2" borderId="0" xfId="0" applyFont="1" applyFill="1" applyAlignment="1"/>
    <xf numFmtId="0" fontId="5" fillId="6" borderId="0" xfId="0" applyFont="1" applyFill="1" applyAlignment="1"/>
    <xf numFmtId="0" fontId="5" fillId="0" borderId="0" xfId="0" applyFont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32"/>
  <sheetViews>
    <sheetView workbookViewId="0">
      <selection sqref="A1:B31"/>
    </sheetView>
  </sheetViews>
  <sheetFormatPr defaultColWidth="14.42578125" defaultRowHeight="15.75" customHeight="1"/>
  <cols>
    <col min="1" max="1" width="31.7109375" customWidth="1"/>
    <col min="2" max="2" width="114.85546875" customWidth="1"/>
    <col min="3" max="3" width="8.28515625" customWidth="1"/>
    <col min="4" max="4" width="43.85546875" customWidth="1"/>
    <col min="5" max="5" width="8.140625" customWidth="1"/>
    <col min="6" max="6" width="12.28515625" customWidth="1"/>
    <col min="7" max="7" width="7.28515625" customWidth="1"/>
    <col min="8" max="8" width="9.42578125" customWidth="1"/>
    <col min="9" max="9" width="10.5703125" customWidth="1"/>
    <col min="10" max="10" width="11.140625" customWidth="1"/>
  </cols>
  <sheetData>
    <row r="1" spans="1:2" ht="24" customHeight="1">
      <c r="A1" s="1" t="s">
        <v>0</v>
      </c>
    </row>
    <row r="2" spans="1:2" ht="12.75">
      <c r="A2" s="2"/>
    </row>
    <row r="4" spans="1:2">
      <c r="A4" s="3" t="s">
        <v>1</v>
      </c>
    </row>
    <row r="6" spans="1:2" ht="12.75">
      <c r="A6" s="4" t="s">
        <v>2</v>
      </c>
      <c r="B6" s="5" t="s">
        <v>3</v>
      </c>
    </row>
    <row r="7" spans="1:2" ht="12.75">
      <c r="A7" s="4" t="s">
        <v>4</v>
      </c>
      <c r="B7" s="5" t="s">
        <v>5</v>
      </c>
    </row>
    <row r="8" spans="1:2" ht="12.75">
      <c r="A8" s="4" t="s">
        <v>6</v>
      </c>
      <c r="B8" s="5" t="s">
        <v>7</v>
      </c>
    </row>
    <row r="9" spans="1:2" ht="12.75">
      <c r="A9" s="4" t="s">
        <v>8</v>
      </c>
      <c r="B9" s="5" t="s">
        <v>9</v>
      </c>
    </row>
    <row r="10" spans="1:2" ht="12.75">
      <c r="A10" s="4" t="s">
        <v>10</v>
      </c>
      <c r="B10" s="5">
        <v>0.3</v>
      </c>
    </row>
    <row r="11" spans="1:2" ht="12.75">
      <c r="A11" s="4" t="s">
        <v>11</v>
      </c>
      <c r="B11" s="5" t="s">
        <v>12</v>
      </c>
    </row>
    <row r="12" spans="1:2" ht="12.75">
      <c r="A12" s="4" t="s">
        <v>13</v>
      </c>
      <c r="B12" s="5">
        <v>0.5</v>
      </c>
    </row>
    <row r="13" spans="1:2" ht="12.75">
      <c r="A13" s="4" t="s">
        <v>14</v>
      </c>
      <c r="B13" s="5" t="s">
        <v>15</v>
      </c>
    </row>
    <row r="14" spans="1:2" ht="12.75">
      <c r="A14" s="4" t="s">
        <v>16</v>
      </c>
      <c r="B14" s="5" t="s">
        <v>17</v>
      </c>
    </row>
    <row r="15" spans="1:2" ht="12.75">
      <c r="A15" s="4" t="s">
        <v>18</v>
      </c>
      <c r="B15" s="5" t="s">
        <v>19</v>
      </c>
    </row>
    <row r="16" spans="1:2" ht="12.75">
      <c r="A16" s="4" t="s">
        <v>20</v>
      </c>
      <c r="B16" s="5" t="s">
        <v>21</v>
      </c>
    </row>
    <row r="17" spans="1:2" ht="12.75">
      <c r="A17" s="4" t="s">
        <v>22</v>
      </c>
      <c r="B17" s="5" t="s">
        <v>23</v>
      </c>
    </row>
    <row r="18" spans="1:2" ht="12.75">
      <c r="A18" s="4" t="s">
        <v>24</v>
      </c>
      <c r="B18" s="5" t="s">
        <v>25</v>
      </c>
    </row>
    <row r="19" spans="1:2" ht="12.75">
      <c r="A19" s="4" t="s">
        <v>26</v>
      </c>
      <c r="B19" s="5" t="s">
        <v>27</v>
      </c>
    </row>
    <row r="20" spans="1:2" ht="12.75">
      <c r="A20" s="4" t="s">
        <v>28</v>
      </c>
      <c r="B20" s="5" t="s">
        <v>29</v>
      </c>
    </row>
    <row r="21" spans="1:2" ht="12.75">
      <c r="A21" s="4" t="s">
        <v>30</v>
      </c>
      <c r="B21" s="5" t="s">
        <v>9</v>
      </c>
    </row>
    <row r="22" spans="1:2" ht="12.75">
      <c r="A22" s="4" t="s">
        <v>31</v>
      </c>
      <c r="B22" s="5" t="s">
        <v>32</v>
      </c>
    </row>
    <row r="23" spans="1:2" ht="12.75">
      <c r="A23" s="4" t="s">
        <v>33</v>
      </c>
      <c r="B23" s="6">
        <v>0.91666666666666663</v>
      </c>
    </row>
    <row r="24" spans="1:2" ht="12.75">
      <c r="A24" s="4" t="s">
        <v>34</v>
      </c>
      <c r="B24" s="6">
        <v>0.99305555555555558</v>
      </c>
    </row>
    <row r="27" spans="1:2">
      <c r="A27" s="3" t="s">
        <v>35</v>
      </c>
    </row>
    <row r="29" spans="1:2" ht="12.75">
      <c r="A29" s="7" t="s">
        <v>35</v>
      </c>
      <c r="B29" s="8" t="s">
        <v>36</v>
      </c>
    </row>
    <row r="30" spans="1:2" ht="25.5">
      <c r="A30" s="7" t="s">
        <v>37</v>
      </c>
      <c r="B30" s="9" t="s">
        <v>38</v>
      </c>
    </row>
    <row r="31" spans="1:2" ht="409.6" customHeight="1">
      <c r="A31" s="7" t="s">
        <v>39</v>
      </c>
      <c r="B31" s="9" t="s">
        <v>40</v>
      </c>
    </row>
    <row r="32" spans="1:2" ht="12.75">
      <c r="B32" s="2" t="s">
        <v>41</v>
      </c>
    </row>
  </sheetData>
  <printOptions horizontalCentered="1"/>
  <pageMargins left="0.7" right="0.7" top="0.75" bottom="0.75" header="0.3" footer="0.3"/>
  <pageSetup paperSize="9" scale="91" fitToHeight="0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Muuttujat!$C$2:$C$4</xm:f>
          </x14:formula1>
          <xm:sqref>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229"/>
  <sheetViews>
    <sheetView workbookViewId="0">
      <selection sqref="A1:D84"/>
    </sheetView>
  </sheetViews>
  <sheetFormatPr defaultColWidth="14.42578125" defaultRowHeight="15.75" customHeight="1"/>
  <cols>
    <col min="1" max="1" width="8.42578125" customWidth="1"/>
    <col min="2" max="2" width="35.85546875" customWidth="1"/>
    <col min="3" max="3" width="16.140625" customWidth="1"/>
    <col min="4" max="4" width="96.5703125" customWidth="1"/>
    <col min="7" max="7" width="14.140625" customWidth="1"/>
  </cols>
  <sheetData>
    <row r="1" spans="1:5" ht="24" customHeight="1">
      <c r="A1" s="1" t="s">
        <v>0</v>
      </c>
    </row>
    <row r="2" spans="1:5" ht="12.75">
      <c r="A2" s="2"/>
    </row>
    <row r="4" spans="1:5">
      <c r="A4" s="3" t="s">
        <v>42</v>
      </c>
    </row>
    <row r="6" spans="1:5" ht="12.75">
      <c r="A6" s="10" t="s">
        <v>43</v>
      </c>
      <c r="B6" s="10" t="s">
        <v>44</v>
      </c>
      <c r="C6" s="10" t="s">
        <v>45</v>
      </c>
      <c r="D6" s="10" t="s">
        <v>46</v>
      </c>
    </row>
    <row r="7" spans="1:5" ht="30.75" customHeight="1">
      <c r="A7" s="11">
        <v>1.1000000000000001</v>
      </c>
      <c r="B7" s="12" t="s">
        <v>47</v>
      </c>
      <c r="C7" s="13" t="s">
        <v>48</v>
      </c>
      <c r="D7" s="13"/>
      <c r="E7" s="2"/>
    </row>
    <row r="8" spans="1:5" ht="25.5">
      <c r="A8" s="11">
        <v>1.2</v>
      </c>
      <c r="B8" s="12" t="s">
        <v>49</v>
      </c>
      <c r="C8" s="13" t="s">
        <v>48</v>
      </c>
      <c r="D8" s="14"/>
    </row>
    <row r="9" spans="1:5" ht="25.5">
      <c r="A9" s="11">
        <v>1.3</v>
      </c>
      <c r="B9" s="12" t="s">
        <v>50</v>
      </c>
      <c r="C9" s="13" t="s">
        <v>48</v>
      </c>
      <c r="D9" s="14"/>
    </row>
    <row r="10" spans="1:5" ht="25.5">
      <c r="A10" s="11">
        <v>1.4</v>
      </c>
      <c r="B10" s="12" t="s">
        <v>51</v>
      </c>
      <c r="C10" s="13" t="s">
        <v>48</v>
      </c>
      <c r="D10" s="14"/>
    </row>
    <row r="11" spans="1:5" ht="51">
      <c r="A11" s="11">
        <v>1.5</v>
      </c>
      <c r="B11" s="12" t="s">
        <v>52</v>
      </c>
      <c r="C11" s="13" t="s">
        <v>48</v>
      </c>
      <c r="D11" s="14"/>
    </row>
    <row r="12" spans="1:5" ht="38.25">
      <c r="A12" s="11">
        <v>1.6</v>
      </c>
      <c r="B12" s="12" t="s">
        <v>53</v>
      </c>
      <c r="C12" s="13" t="s">
        <v>48</v>
      </c>
      <c r="D12" s="14"/>
    </row>
    <row r="13" spans="1:5" ht="38.25">
      <c r="A13" s="11">
        <v>1.7</v>
      </c>
      <c r="B13" s="12" t="s">
        <v>54</v>
      </c>
      <c r="C13" s="15" t="s">
        <v>55</v>
      </c>
      <c r="D13" s="12" t="s">
        <v>56</v>
      </c>
    </row>
    <row r="14" spans="1:5" ht="12.75">
      <c r="A14" s="14"/>
      <c r="B14" s="16"/>
      <c r="C14" s="14"/>
      <c r="D14" s="14"/>
    </row>
    <row r="15" spans="1:5" ht="25.5">
      <c r="A15" s="11">
        <v>2.1</v>
      </c>
      <c r="B15" s="12" t="s">
        <v>57</v>
      </c>
      <c r="C15" s="13" t="s">
        <v>48</v>
      </c>
      <c r="D15" s="14"/>
    </row>
    <row r="16" spans="1:5" ht="25.5">
      <c r="A16" s="11">
        <v>2.2000000000000002</v>
      </c>
      <c r="B16" s="12" t="s">
        <v>58</v>
      </c>
      <c r="C16" s="13" t="s">
        <v>48</v>
      </c>
      <c r="D16" s="14"/>
    </row>
    <row r="17" spans="1:4" ht="25.5">
      <c r="A17" s="11">
        <v>2.2999999999999998</v>
      </c>
      <c r="B17" s="12" t="s">
        <v>59</v>
      </c>
      <c r="C17" s="13" t="s">
        <v>48</v>
      </c>
      <c r="D17" s="14"/>
    </row>
    <row r="18" spans="1:4" ht="25.5">
      <c r="A18" s="11">
        <v>2.4</v>
      </c>
      <c r="B18" s="12" t="s">
        <v>60</v>
      </c>
      <c r="C18" s="13" t="s">
        <v>48</v>
      </c>
      <c r="D18" s="14"/>
    </row>
    <row r="19" spans="1:4" ht="38.25">
      <c r="A19" s="11">
        <v>2.5</v>
      </c>
      <c r="B19" s="12" t="s">
        <v>61</v>
      </c>
      <c r="C19" s="13" t="s">
        <v>48</v>
      </c>
      <c r="D19" s="14"/>
    </row>
    <row r="20" spans="1:4" ht="38.25">
      <c r="A20" s="11">
        <v>2.6</v>
      </c>
      <c r="B20" s="12" t="s">
        <v>62</v>
      </c>
      <c r="C20" s="15" t="s">
        <v>55</v>
      </c>
      <c r="D20" s="17" t="s">
        <v>63</v>
      </c>
    </row>
    <row r="21" spans="1:4" ht="25.5">
      <c r="A21" s="11">
        <v>2.7</v>
      </c>
      <c r="B21" s="12" t="s">
        <v>64</v>
      </c>
      <c r="C21" s="17" t="s">
        <v>48</v>
      </c>
      <c r="D21" s="14"/>
    </row>
    <row r="22" spans="1:4" ht="38.25">
      <c r="A22" s="11">
        <v>2.8</v>
      </c>
      <c r="B22" s="12" t="s">
        <v>65</v>
      </c>
      <c r="C22" s="13" t="s">
        <v>48</v>
      </c>
      <c r="D22" s="14"/>
    </row>
    <row r="23" spans="1:4" ht="51">
      <c r="A23" s="11">
        <v>2.9</v>
      </c>
      <c r="B23" s="12" t="s">
        <v>66</v>
      </c>
      <c r="C23" s="13" t="s">
        <v>48</v>
      </c>
      <c r="D23" s="14"/>
    </row>
    <row r="24" spans="1:4" ht="51">
      <c r="A24" s="18">
        <v>2.1</v>
      </c>
      <c r="B24" s="12" t="s">
        <v>67</v>
      </c>
      <c r="C24" s="13" t="s">
        <v>48</v>
      </c>
      <c r="D24" s="14"/>
    </row>
    <row r="25" spans="1:4" ht="38.25">
      <c r="A25" s="11">
        <v>2.11</v>
      </c>
      <c r="B25" s="12" t="s">
        <v>68</v>
      </c>
      <c r="C25" s="13" t="s">
        <v>48</v>
      </c>
      <c r="D25" s="14"/>
    </row>
    <row r="26" spans="1:4" ht="89.25">
      <c r="A26" s="11">
        <v>2.12</v>
      </c>
      <c r="B26" s="12" t="s">
        <v>69</v>
      </c>
      <c r="C26" s="15" t="s">
        <v>55</v>
      </c>
      <c r="D26" s="12" t="s">
        <v>70</v>
      </c>
    </row>
    <row r="27" spans="1:4" ht="38.25">
      <c r="A27" s="11">
        <v>2.13</v>
      </c>
      <c r="B27" s="12" t="s">
        <v>71</v>
      </c>
      <c r="C27" s="19" t="s">
        <v>72</v>
      </c>
      <c r="D27" s="17" t="s">
        <v>73</v>
      </c>
    </row>
    <row r="28" spans="1:4" ht="25.5">
      <c r="A28" s="11">
        <v>2.14</v>
      </c>
      <c r="B28" s="12" t="s">
        <v>74</v>
      </c>
      <c r="C28" s="13" t="s">
        <v>48</v>
      </c>
      <c r="D28" s="16"/>
    </row>
    <row r="29" spans="1:4" ht="51">
      <c r="A29" s="11">
        <v>2.15</v>
      </c>
      <c r="B29" s="12" t="s">
        <v>75</v>
      </c>
      <c r="C29" s="15" t="s">
        <v>55</v>
      </c>
      <c r="D29" s="12" t="s">
        <v>76</v>
      </c>
    </row>
    <row r="30" spans="1:4" ht="38.25">
      <c r="A30" s="11">
        <v>2.16</v>
      </c>
      <c r="B30" s="12" t="s">
        <v>75</v>
      </c>
      <c r="C30" s="19" t="s">
        <v>72</v>
      </c>
      <c r="D30" s="12" t="s">
        <v>77</v>
      </c>
    </row>
    <row r="31" spans="1:4" ht="12.75">
      <c r="A31" s="14"/>
      <c r="B31" s="16"/>
      <c r="C31" s="14"/>
      <c r="D31" s="16"/>
    </row>
    <row r="32" spans="1:4" ht="38.25">
      <c r="A32" s="11">
        <v>3.1</v>
      </c>
      <c r="B32" s="12" t="s">
        <v>78</v>
      </c>
      <c r="C32" s="13" t="s">
        <v>48</v>
      </c>
      <c r="D32" s="16"/>
    </row>
    <row r="33" spans="1:4" ht="38.25">
      <c r="A33" s="11">
        <v>3.2</v>
      </c>
      <c r="B33" s="12" t="s">
        <v>79</v>
      </c>
      <c r="C33" s="13" t="s">
        <v>48</v>
      </c>
      <c r="D33" s="16"/>
    </row>
    <row r="34" spans="1:4" ht="51">
      <c r="A34" s="11">
        <v>3.3</v>
      </c>
      <c r="B34" s="12" t="s">
        <v>80</v>
      </c>
      <c r="C34" s="14"/>
      <c r="D34" s="16"/>
    </row>
    <row r="35" spans="1:4" ht="51">
      <c r="A35" s="11">
        <v>3.4</v>
      </c>
      <c r="B35" s="12" t="s">
        <v>81</v>
      </c>
      <c r="C35" s="13" t="s">
        <v>48</v>
      </c>
      <c r="D35" s="16"/>
    </row>
    <row r="36" spans="1:4" ht="25.5">
      <c r="A36" s="11">
        <v>3.5</v>
      </c>
      <c r="B36" s="12" t="s">
        <v>82</v>
      </c>
      <c r="C36" s="13" t="s">
        <v>48</v>
      </c>
      <c r="D36" s="16"/>
    </row>
    <row r="37" spans="1:4" ht="38.25">
      <c r="A37" s="11">
        <v>3.6</v>
      </c>
      <c r="B37" s="12" t="s">
        <v>83</v>
      </c>
      <c r="C37" s="13" t="s">
        <v>48</v>
      </c>
      <c r="D37" s="16"/>
    </row>
    <row r="38" spans="1:4" ht="38.25">
      <c r="A38" s="11">
        <v>3.7</v>
      </c>
      <c r="B38" s="12" t="s">
        <v>84</v>
      </c>
      <c r="C38" s="13" t="s">
        <v>48</v>
      </c>
      <c r="D38" s="16"/>
    </row>
    <row r="39" spans="1:4" ht="38.25">
      <c r="A39" s="11">
        <v>3.8</v>
      </c>
      <c r="B39" s="12" t="s">
        <v>85</v>
      </c>
      <c r="C39" s="13" t="s">
        <v>48</v>
      </c>
      <c r="D39" s="16"/>
    </row>
    <row r="40" spans="1:4" ht="25.5">
      <c r="A40" s="11">
        <v>3.9</v>
      </c>
      <c r="B40" s="12" t="s">
        <v>86</v>
      </c>
      <c r="C40" s="13" t="s">
        <v>48</v>
      </c>
      <c r="D40" s="16"/>
    </row>
    <row r="41" spans="1:4" ht="25.5">
      <c r="A41" s="18">
        <v>3.1</v>
      </c>
      <c r="B41" s="12" t="s">
        <v>87</v>
      </c>
      <c r="C41" s="13" t="s">
        <v>48</v>
      </c>
      <c r="D41" s="16"/>
    </row>
    <row r="42" spans="1:4" ht="25.5">
      <c r="A42" s="11">
        <v>3.11</v>
      </c>
      <c r="B42" s="12" t="s">
        <v>88</v>
      </c>
      <c r="C42" s="13" t="s">
        <v>48</v>
      </c>
      <c r="D42" s="16"/>
    </row>
    <row r="43" spans="1:4" ht="51">
      <c r="A43" s="11">
        <v>3.12</v>
      </c>
      <c r="B43" s="12" t="s">
        <v>89</v>
      </c>
      <c r="C43" s="13" t="s">
        <v>48</v>
      </c>
      <c r="D43" s="16"/>
    </row>
    <row r="44" spans="1:4" ht="51">
      <c r="A44" s="11">
        <v>3.13</v>
      </c>
      <c r="B44" s="12" t="s">
        <v>90</v>
      </c>
      <c r="C44" s="13" t="s">
        <v>48</v>
      </c>
      <c r="D44" s="16"/>
    </row>
    <row r="45" spans="1:4" ht="25.5">
      <c r="A45" s="11">
        <v>3.14</v>
      </c>
      <c r="B45" s="12" t="s">
        <v>91</v>
      </c>
      <c r="C45" s="13" t="s">
        <v>48</v>
      </c>
      <c r="D45" s="16"/>
    </row>
    <row r="46" spans="1:4" ht="38.25">
      <c r="A46" s="11">
        <v>3.15</v>
      </c>
      <c r="B46" s="12" t="s">
        <v>92</v>
      </c>
      <c r="C46" s="15" t="s">
        <v>55</v>
      </c>
      <c r="D46" s="12" t="s">
        <v>93</v>
      </c>
    </row>
    <row r="47" spans="1:4" ht="25.5">
      <c r="A47" s="11">
        <v>3.16</v>
      </c>
      <c r="B47" s="12" t="s">
        <v>94</v>
      </c>
      <c r="C47" s="13" t="s">
        <v>48</v>
      </c>
      <c r="D47" s="16"/>
    </row>
    <row r="48" spans="1:4" ht="38.25">
      <c r="A48" s="11">
        <v>3.17</v>
      </c>
      <c r="B48" s="12" t="s">
        <v>95</v>
      </c>
      <c r="C48" s="13" t="s">
        <v>48</v>
      </c>
      <c r="D48" s="16"/>
    </row>
    <row r="49" spans="1:4" ht="25.5">
      <c r="A49" s="11">
        <v>3.18</v>
      </c>
      <c r="B49" s="12" t="s">
        <v>96</v>
      </c>
      <c r="C49" s="13" t="s">
        <v>48</v>
      </c>
      <c r="D49" s="16"/>
    </row>
    <row r="50" spans="1:4" ht="38.25">
      <c r="A50" s="11">
        <v>3.19</v>
      </c>
      <c r="B50" s="12" t="s">
        <v>97</v>
      </c>
      <c r="C50" s="13" t="s">
        <v>48</v>
      </c>
      <c r="D50" s="16"/>
    </row>
    <row r="51" spans="1:4" ht="25.5">
      <c r="A51" s="18">
        <v>3.2</v>
      </c>
      <c r="B51" s="12" t="s">
        <v>98</v>
      </c>
      <c r="C51" s="13" t="s">
        <v>48</v>
      </c>
      <c r="D51" s="16"/>
    </row>
    <row r="52" spans="1:4" ht="38.25">
      <c r="A52" s="11">
        <v>3.21</v>
      </c>
      <c r="B52" s="12" t="s">
        <v>99</v>
      </c>
      <c r="C52" s="13" t="s">
        <v>48</v>
      </c>
      <c r="D52" s="16"/>
    </row>
    <row r="53" spans="1:4" ht="25.5">
      <c r="A53" s="11">
        <v>3.22</v>
      </c>
      <c r="B53" s="12" t="s">
        <v>100</v>
      </c>
      <c r="C53" s="13" t="s">
        <v>48</v>
      </c>
      <c r="D53" s="16"/>
    </row>
    <row r="54" spans="1:4" ht="38.25">
      <c r="A54" s="11">
        <v>3.23</v>
      </c>
      <c r="B54" s="12" t="s">
        <v>101</v>
      </c>
      <c r="C54" s="13" t="s">
        <v>48</v>
      </c>
      <c r="D54" s="16"/>
    </row>
    <row r="55" spans="1:4" ht="38.25">
      <c r="A55" s="11">
        <v>3.24</v>
      </c>
      <c r="B55" s="12" t="s">
        <v>102</v>
      </c>
      <c r="C55" s="15" t="s">
        <v>55</v>
      </c>
      <c r="D55" s="12" t="s">
        <v>103</v>
      </c>
    </row>
    <row r="56" spans="1:4" ht="51">
      <c r="A56" s="11">
        <v>3.25</v>
      </c>
      <c r="B56" s="12" t="s">
        <v>104</v>
      </c>
      <c r="C56" s="13" t="s">
        <v>48</v>
      </c>
      <c r="D56" s="17"/>
    </row>
    <row r="57" spans="1:4" ht="51">
      <c r="A57" s="11">
        <v>3.26</v>
      </c>
      <c r="B57" s="12" t="s">
        <v>105</v>
      </c>
      <c r="C57" s="17" t="s">
        <v>48</v>
      </c>
      <c r="D57" s="12"/>
    </row>
    <row r="58" spans="1:4" ht="38.25">
      <c r="A58" s="11">
        <v>3.27</v>
      </c>
      <c r="B58" s="12" t="s">
        <v>106</v>
      </c>
      <c r="C58" s="13" t="s">
        <v>48</v>
      </c>
      <c r="D58" s="16"/>
    </row>
    <row r="59" spans="1:4" ht="38.25">
      <c r="A59" s="11">
        <v>3.28</v>
      </c>
      <c r="B59" s="20" t="s">
        <v>107</v>
      </c>
      <c r="C59" s="13" t="s">
        <v>48</v>
      </c>
      <c r="D59" s="16"/>
    </row>
    <row r="60" spans="1:4" ht="51">
      <c r="A60" s="11">
        <v>3.29</v>
      </c>
      <c r="B60" s="12" t="s">
        <v>108</v>
      </c>
      <c r="C60" s="13" t="s">
        <v>48</v>
      </c>
      <c r="D60" s="16"/>
    </row>
    <row r="61" spans="1:4" ht="12.75">
      <c r="A61" s="21"/>
      <c r="B61" s="22"/>
      <c r="C61" s="14"/>
      <c r="D61" s="16"/>
    </row>
    <row r="62" spans="1:4" ht="51">
      <c r="A62" s="11">
        <v>4.0999999999999996</v>
      </c>
      <c r="B62" s="12" t="s">
        <v>109</v>
      </c>
      <c r="C62" s="13" t="s">
        <v>48</v>
      </c>
      <c r="D62" s="16"/>
    </row>
    <row r="63" spans="1:4" ht="38.25">
      <c r="A63" s="11">
        <v>4.2</v>
      </c>
      <c r="B63" s="12" t="s">
        <v>110</v>
      </c>
      <c r="C63" s="13" t="s">
        <v>48</v>
      </c>
      <c r="D63" s="16"/>
    </row>
    <row r="64" spans="1:4" ht="38.25">
      <c r="A64" s="11">
        <v>4.3</v>
      </c>
      <c r="B64" s="12" t="s">
        <v>111</v>
      </c>
      <c r="C64" s="13" t="s">
        <v>48</v>
      </c>
      <c r="D64" s="16"/>
    </row>
    <row r="65" spans="1:4" ht="38.25">
      <c r="A65" s="11">
        <v>4.4000000000000004</v>
      </c>
      <c r="B65" s="12" t="s">
        <v>112</v>
      </c>
      <c r="C65" s="13" t="s">
        <v>48</v>
      </c>
      <c r="D65" s="16"/>
    </row>
    <row r="66" spans="1:4" ht="12.75">
      <c r="A66" s="21"/>
      <c r="B66" s="22"/>
      <c r="C66" s="14"/>
      <c r="D66" s="16"/>
    </row>
    <row r="67" spans="1:4" ht="25.5">
      <c r="A67" s="11">
        <v>5.0999999999999996</v>
      </c>
      <c r="B67" s="12" t="s">
        <v>113</v>
      </c>
      <c r="C67" s="13" t="s">
        <v>48</v>
      </c>
      <c r="D67" s="16"/>
    </row>
    <row r="68" spans="1:4" ht="25.5">
      <c r="A68" s="11">
        <v>5.2</v>
      </c>
      <c r="B68" s="12" t="s">
        <v>114</v>
      </c>
      <c r="C68" s="13" t="s">
        <v>48</v>
      </c>
      <c r="D68" s="16"/>
    </row>
    <row r="69" spans="1:4" ht="25.5">
      <c r="A69" s="11">
        <v>5.3</v>
      </c>
      <c r="B69" s="12" t="s">
        <v>115</v>
      </c>
      <c r="C69" s="13" t="s">
        <v>48</v>
      </c>
      <c r="D69" s="16"/>
    </row>
    <row r="70" spans="1:4" ht="25.5">
      <c r="A70" s="11">
        <v>5.4</v>
      </c>
      <c r="B70" s="12" t="s">
        <v>116</v>
      </c>
      <c r="C70" s="13" t="s">
        <v>48</v>
      </c>
      <c r="D70" s="16"/>
    </row>
    <row r="71" spans="1:4" ht="25.5">
      <c r="A71" s="11">
        <v>5.5</v>
      </c>
      <c r="B71" s="12" t="s">
        <v>117</v>
      </c>
      <c r="C71" s="13" t="s">
        <v>48</v>
      </c>
      <c r="D71" s="16"/>
    </row>
    <row r="72" spans="1:4" ht="25.5">
      <c r="A72" s="11">
        <v>5.6</v>
      </c>
      <c r="B72" s="12" t="s">
        <v>118</v>
      </c>
      <c r="C72" s="13" t="s">
        <v>48</v>
      </c>
      <c r="D72" s="16"/>
    </row>
    <row r="73" spans="1:4" ht="25.5">
      <c r="A73" s="11">
        <v>5.7</v>
      </c>
      <c r="B73" s="12" t="s">
        <v>119</v>
      </c>
      <c r="C73" s="13" t="s">
        <v>48</v>
      </c>
      <c r="D73" s="16"/>
    </row>
    <row r="74" spans="1:4" ht="25.5">
      <c r="A74" s="11">
        <v>5.8</v>
      </c>
      <c r="B74" s="12" t="s">
        <v>120</v>
      </c>
      <c r="C74" s="13" t="s">
        <v>48</v>
      </c>
      <c r="D74" s="16"/>
    </row>
    <row r="75" spans="1:4" ht="38.25">
      <c r="A75" s="11">
        <v>5.9</v>
      </c>
      <c r="B75" s="12" t="s">
        <v>121</v>
      </c>
      <c r="C75" s="13" t="s">
        <v>48</v>
      </c>
      <c r="D75" s="16"/>
    </row>
    <row r="76" spans="1:4" ht="38.25">
      <c r="A76" s="18">
        <v>5.0999999999999996</v>
      </c>
      <c r="B76" s="12" t="s">
        <v>122</v>
      </c>
      <c r="C76" s="13" t="s">
        <v>48</v>
      </c>
      <c r="D76" s="16"/>
    </row>
    <row r="77" spans="1:4" ht="51">
      <c r="A77" s="11">
        <v>5.1100000000000003</v>
      </c>
      <c r="B77" s="12" t="s">
        <v>123</v>
      </c>
      <c r="C77" s="13" t="s">
        <v>48</v>
      </c>
      <c r="D77" s="16"/>
    </row>
    <row r="78" spans="1:4" ht="12.75">
      <c r="A78" s="11"/>
      <c r="B78" s="22"/>
      <c r="C78" s="13"/>
      <c r="D78" s="14"/>
    </row>
    <row r="79" spans="1:4" ht="25.5">
      <c r="A79" s="11">
        <v>6.1</v>
      </c>
      <c r="B79" s="12" t="s">
        <v>124</v>
      </c>
      <c r="C79" s="13" t="s">
        <v>48</v>
      </c>
      <c r="D79" s="14"/>
    </row>
    <row r="80" spans="1:4" ht="38.25">
      <c r="A80" s="11">
        <v>6.2</v>
      </c>
      <c r="B80" s="12" t="s">
        <v>125</v>
      </c>
      <c r="C80" s="17" t="s">
        <v>48</v>
      </c>
      <c r="D80" s="17"/>
    </row>
    <row r="81" spans="1:4" ht="25.5">
      <c r="A81" s="11">
        <v>6.3</v>
      </c>
      <c r="B81" s="12" t="s">
        <v>126</v>
      </c>
      <c r="C81" s="13" t="s">
        <v>48</v>
      </c>
      <c r="D81" s="14"/>
    </row>
    <row r="82" spans="1:4" ht="25.5">
      <c r="A82" s="11">
        <v>6.4</v>
      </c>
      <c r="B82" s="12" t="s">
        <v>127</v>
      </c>
      <c r="C82" s="13" t="s">
        <v>48</v>
      </c>
      <c r="D82" s="14"/>
    </row>
    <row r="83" spans="1:4" ht="38.25">
      <c r="A83" s="11">
        <v>6.5</v>
      </c>
      <c r="B83" s="12" t="s">
        <v>128</v>
      </c>
      <c r="C83" s="13" t="s">
        <v>48</v>
      </c>
      <c r="D83" s="14"/>
    </row>
    <row r="84" spans="1:4" ht="25.5">
      <c r="A84" s="11">
        <v>6.6</v>
      </c>
      <c r="B84" s="12" t="s">
        <v>129</v>
      </c>
      <c r="C84" s="13" t="s">
        <v>48</v>
      </c>
      <c r="D84" s="14"/>
    </row>
    <row r="85" spans="1:4" ht="12.75">
      <c r="A85" s="23"/>
      <c r="B85" s="24"/>
      <c r="C85" s="25"/>
    </row>
    <row r="86" spans="1:4" ht="12.75">
      <c r="A86" s="23"/>
      <c r="B86" s="24"/>
      <c r="C86" s="25"/>
    </row>
    <row r="87" spans="1:4" ht="12.75">
      <c r="A87" s="23"/>
      <c r="B87" s="24"/>
      <c r="C87" s="25"/>
    </row>
    <row r="88" spans="1:4" ht="12.75">
      <c r="A88" s="23"/>
      <c r="B88" s="24"/>
      <c r="C88" s="25"/>
    </row>
    <row r="89" spans="1:4" ht="12.75">
      <c r="A89" s="23"/>
      <c r="B89" s="24"/>
      <c r="C89" s="25"/>
    </row>
    <row r="90" spans="1:4" ht="12.75">
      <c r="A90" s="23"/>
      <c r="B90" s="24"/>
      <c r="C90" s="25"/>
    </row>
    <row r="91" spans="1:4" ht="12.75">
      <c r="A91" s="23"/>
      <c r="B91" s="24"/>
      <c r="C91" s="25"/>
    </row>
    <row r="92" spans="1:4" ht="12.75">
      <c r="A92" s="23"/>
      <c r="B92" s="24"/>
      <c r="C92" s="25"/>
    </row>
    <row r="93" spans="1:4" ht="12.75">
      <c r="A93" s="23"/>
      <c r="B93" s="24"/>
      <c r="C93" s="25"/>
    </row>
    <row r="94" spans="1:4" ht="12.75">
      <c r="A94" s="23"/>
      <c r="B94" s="24"/>
      <c r="C94" s="25"/>
    </row>
    <row r="95" spans="1:4" ht="12.75">
      <c r="A95" s="23"/>
      <c r="B95" s="24"/>
      <c r="C95" s="25"/>
    </row>
    <row r="96" spans="1:4" ht="12.75">
      <c r="A96" s="23"/>
      <c r="B96" s="24"/>
      <c r="C96" s="25"/>
    </row>
    <row r="97" spans="1:3" ht="12.75">
      <c r="A97" s="23"/>
      <c r="B97" s="24"/>
      <c r="C97" s="25"/>
    </row>
    <row r="98" spans="1:3" ht="12.75">
      <c r="A98" s="23"/>
      <c r="B98" s="24"/>
      <c r="C98" s="25"/>
    </row>
    <row r="99" spans="1:3" ht="12.75">
      <c r="A99" s="23"/>
      <c r="B99" s="24"/>
      <c r="C99" s="25"/>
    </row>
    <row r="100" spans="1:3" ht="12.75">
      <c r="A100" s="23"/>
      <c r="B100" s="24"/>
      <c r="C100" s="25"/>
    </row>
    <row r="101" spans="1:3" ht="12.75">
      <c r="A101" s="23"/>
      <c r="B101" s="24"/>
      <c r="C101" s="25"/>
    </row>
    <row r="102" spans="1:3" ht="12.75">
      <c r="A102" s="23"/>
      <c r="B102" s="24"/>
      <c r="C102" s="25"/>
    </row>
    <row r="103" spans="1:3" ht="12.75">
      <c r="A103" s="23"/>
      <c r="B103" s="24"/>
      <c r="C103" s="25"/>
    </row>
    <row r="104" spans="1:3" ht="12.75">
      <c r="A104" s="23"/>
      <c r="B104" s="24"/>
      <c r="C104" s="25"/>
    </row>
    <row r="105" spans="1:3" ht="12.75">
      <c r="A105" s="23"/>
      <c r="B105" s="24"/>
      <c r="C105" s="25"/>
    </row>
    <row r="106" spans="1:3" ht="12.75">
      <c r="A106" s="23"/>
      <c r="B106" s="24"/>
      <c r="C106" s="25"/>
    </row>
    <row r="107" spans="1:3" ht="12.75">
      <c r="A107" s="23"/>
      <c r="B107" s="24"/>
      <c r="C107" s="25"/>
    </row>
    <row r="108" spans="1:3" ht="12.75">
      <c r="A108" s="23"/>
      <c r="B108" s="24"/>
      <c r="C108" s="25"/>
    </row>
    <row r="109" spans="1:3" ht="12.75">
      <c r="A109" s="23"/>
      <c r="B109" s="24"/>
      <c r="C109" s="25"/>
    </row>
    <row r="110" spans="1:3" ht="12.75">
      <c r="A110" s="23"/>
      <c r="B110" s="24"/>
      <c r="C110" s="25"/>
    </row>
    <row r="111" spans="1:3" ht="12.75">
      <c r="A111" s="23"/>
      <c r="B111" s="24"/>
      <c r="C111" s="25"/>
    </row>
    <row r="112" spans="1:3" ht="12.75">
      <c r="A112" s="23"/>
      <c r="B112" s="24"/>
      <c r="C112" s="25"/>
    </row>
    <row r="113" spans="1:3" ht="12.75">
      <c r="A113" s="23"/>
      <c r="B113" s="24"/>
      <c r="C113" s="25"/>
    </row>
    <row r="114" spans="1:3" ht="12.75">
      <c r="A114" s="23"/>
      <c r="B114" s="24"/>
      <c r="C114" s="25"/>
    </row>
    <row r="115" spans="1:3" ht="12.75">
      <c r="A115" s="23"/>
      <c r="B115" s="24"/>
      <c r="C115" s="25"/>
    </row>
    <row r="116" spans="1:3" ht="12.75">
      <c r="A116" s="23"/>
      <c r="B116" s="24"/>
      <c r="C116" s="25"/>
    </row>
    <row r="117" spans="1:3" ht="12.75">
      <c r="A117" s="23"/>
      <c r="B117" s="24"/>
      <c r="C117" s="25"/>
    </row>
    <row r="118" spans="1:3" ht="12.75">
      <c r="A118" s="23"/>
      <c r="B118" s="24"/>
      <c r="C118" s="25"/>
    </row>
    <row r="119" spans="1:3" ht="12.75">
      <c r="A119" s="23"/>
      <c r="B119" s="24"/>
      <c r="C119" s="25"/>
    </row>
    <row r="120" spans="1:3" ht="12.75">
      <c r="A120" s="23"/>
      <c r="B120" s="24"/>
      <c r="C120" s="25"/>
    </row>
    <row r="121" spans="1:3" ht="12.75">
      <c r="A121" s="23"/>
      <c r="B121" s="24"/>
      <c r="C121" s="25"/>
    </row>
    <row r="122" spans="1:3" ht="12.75">
      <c r="A122" s="23"/>
      <c r="B122" s="24"/>
      <c r="C122" s="25"/>
    </row>
    <row r="123" spans="1:3" ht="12.75">
      <c r="A123" s="23"/>
      <c r="B123" s="24"/>
      <c r="C123" s="25"/>
    </row>
    <row r="124" spans="1:3" ht="12.75">
      <c r="A124" s="23"/>
      <c r="B124" s="24"/>
      <c r="C124" s="25"/>
    </row>
    <row r="125" spans="1:3" ht="12.75">
      <c r="A125" s="23"/>
      <c r="B125" s="24"/>
      <c r="C125" s="25"/>
    </row>
    <row r="126" spans="1:3" ht="12.75">
      <c r="A126" s="23"/>
      <c r="B126" s="24"/>
      <c r="C126" s="25"/>
    </row>
    <row r="127" spans="1:3" ht="12.75">
      <c r="A127" s="23"/>
      <c r="B127" s="24"/>
      <c r="C127" s="25"/>
    </row>
    <row r="128" spans="1:3" ht="12.75">
      <c r="A128" s="23"/>
      <c r="B128" s="24"/>
      <c r="C128" s="25"/>
    </row>
    <row r="129" spans="1:3" ht="12.75">
      <c r="A129" s="23"/>
      <c r="B129" s="24"/>
      <c r="C129" s="25"/>
    </row>
    <row r="130" spans="1:3" ht="12.75">
      <c r="A130" s="23"/>
      <c r="B130" s="24"/>
      <c r="C130" s="25"/>
    </row>
    <row r="131" spans="1:3" ht="12.75">
      <c r="A131" s="23"/>
      <c r="B131" s="24"/>
      <c r="C131" s="25"/>
    </row>
    <row r="132" spans="1:3" ht="12.75">
      <c r="A132" s="23"/>
      <c r="B132" s="24"/>
      <c r="C132" s="25"/>
    </row>
    <row r="133" spans="1:3" ht="12.75">
      <c r="A133" s="23"/>
      <c r="B133" s="24"/>
      <c r="C133" s="25"/>
    </row>
    <row r="134" spans="1:3" ht="12.75">
      <c r="A134" s="23"/>
      <c r="B134" s="24"/>
      <c r="C134" s="25"/>
    </row>
    <row r="135" spans="1:3" ht="12.75">
      <c r="A135" s="23"/>
      <c r="B135" s="24"/>
      <c r="C135" s="25"/>
    </row>
    <row r="136" spans="1:3" ht="12.75">
      <c r="A136" s="23"/>
      <c r="B136" s="24"/>
      <c r="C136" s="25"/>
    </row>
    <row r="137" spans="1:3" ht="12.75">
      <c r="A137" s="23"/>
      <c r="B137" s="24"/>
      <c r="C137" s="25"/>
    </row>
    <row r="138" spans="1:3" ht="12.75">
      <c r="A138" s="23"/>
      <c r="B138" s="24"/>
      <c r="C138" s="25"/>
    </row>
    <row r="139" spans="1:3" ht="12.75">
      <c r="A139" s="23"/>
      <c r="B139" s="24"/>
      <c r="C139" s="25"/>
    </row>
    <row r="140" spans="1:3" ht="12.75">
      <c r="A140" s="23"/>
      <c r="B140" s="24"/>
      <c r="C140" s="25"/>
    </row>
    <row r="141" spans="1:3" ht="12.75">
      <c r="A141" s="23"/>
      <c r="B141" s="24"/>
      <c r="C141" s="25"/>
    </row>
    <row r="142" spans="1:3" ht="12.75">
      <c r="A142" s="23"/>
      <c r="B142" s="24"/>
      <c r="C142" s="25"/>
    </row>
    <row r="143" spans="1:3" ht="12.75">
      <c r="A143" s="23"/>
      <c r="B143" s="24"/>
      <c r="C143" s="25"/>
    </row>
    <row r="144" spans="1:3" ht="12.75">
      <c r="A144" s="23"/>
      <c r="B144" s="24"/>
      <c r="C144" s="25"/>
    </row>
    <row r="145" spans="1:3" ht="12.75">
      <c r="A145" s="23"/>
      <c r="B145" s="24"/>
      <c r="C145" s="25"/>
    </row>
    <row r="146" spans="1:3" ht="12.75">
      <c r="A146" s="23"/>
      <c r="B146" s="24"/>
      <c r="C146" s="25"/>
    </row>
    <row r="147" spans="1:3" ht="12.75">
      <c r="A147" s="23"/>
      <c r="B147" s="24"/>
      <c r="C147" s="25"/>
    </row>
    <row r="148" spans="1:3" ht="12.75">
      <c r="A148" s="23"/>
      <c r="B148" s="24"/>
      <c r="C148" s="25"/>
    </row>
    <row r="149" spans="1:3" ht="12.75">
      <c r="A149" s="23"/>
      <c r="B149" s="24"/>
      <c r="C149" s="25"/>
    </row>
    <row r="150" spans="1:3" ht="12.75">
      <c r="A150" s="23"/>
      <c r="B150" s="24"/>
      <c r="C150" s="25"/>
    </row>
    <row r="151" spans="1:3" ht="12.75">
      <c r="A151" s="23"/>
      <c r="B151" s="24"/>
      <c r="C151" s="25"/>
    </row>
    <row r="152" spans="1:3" ht="12.75">
      <c r="A152" s="23"/>
      <c r="B152" s="24"/>
      <c r="C152" s="25"/>
    </row>
    <row r="153" spans="1:3" ht="12.75">
      <c r="A153" s="23"/>
      <c r="B153" s="24"/>
      <c r="C153" s="25"/>
    </row>
    <row r="154" spans="1:3" ht="12.75">
      <c r="A154" s="23"/>
      <c r="B154" s="24"/>
      <c r="C154" s="25"/>
    </row>
    <row r="155" spans="1:3" ht="12.75">
      <c r="A155" s="23"/>
      <c r="B155" s="24"/>
      <c r="C155" s="25"/>
    </row>
    <row r="156" spans="1:3" ht="12.75">
      <c r="A156" s="23"/>
      <c r="B156" s="24"/>
      <c r="C156" s="25"/>
    </row>
    <row r="157" spans="1:3" ht="12.75">
      <c r="A157" s="23"/>
      <c r="B157" s="24"/>
      <c r="C157" s="25"/>
    </row>
    <row r="158" spans="1:3" ht="12.75">
      <c r="A158" s="23"/>
      <c r="B158" s="24"/>
      <c r="C158" s="25"/>
    </row>
    <row r="159" spans="1:3" ht="12.75">
      <c r="A159" s="23"/>
      <c r="B159" s="24"/>
      <c r="C159" s="25"/>
    </row>
    <row r="160" spans="1:3" ht="12.75">
      <c r="A160" s="23"/>
      <c r="B160" s="24"/>
      <c r="C160" s="25"/>
    </row>
    <row r="161" spans="1:3" ht="12.75">
      <c r="A161" s="23"/>
      <c r="B161" s="24"/>
      <c r="C161" s="25"/>
    </row>
    <row r="162" spans="1:3" ht="12.75">
      <c r="A162" s="23"/>
      <c r="B162" s="24"/>
      <c r="C162" s="25"/>
    </row>
    <row r="163" spans="1:3" ht="12.75">
      <c r="A163" s="23"/>
      <c r="B163" s="24"/>
      <c r="C163" s="25"/>
    </row>
    <row r="164" spans="1:3" ht="12.75">
      <c r="A164" s="23"/>
      <c r="B164" s="24"/>
      <c r="C164" s="25"/>
    </row>
    <row r="165" spans="1:3" ht="12.75">
      <c r="A165" s="23"/>
      <c r="B165" s="24"/>
      <c r="C165" s="25"/>
    </row>
    <row r="166" spans="1:3" ht="12.75">
      <c r="A166" s="23"/>
      <c r="B166" s="24"/>
      <c r="C166" s="25"/>
    </row>
    <row r="167" spans="1:3" ht="12.75">
      <c r="A167" s="23"/>
      <c r="B167" s="24"/>
      <c r="C167" s="25"/>
    </row>
    <row r="168" spans="1:3" ht="12.75">
      <c r="A168" s="23"/>
      <c r="B168" s="24"/>
      <c r="C168" s="25"/>
    </row>
    <row r="169" spans="1:3" ht="12.75">
      <c r="A169" s="23"/>
      <c r="B169" s="24"/>
      <c r="C169" s="25"/>
    </row>
    <row r="170" spans="1:3" ht="12.75">
      <c r="A170" s="23"/>
      <c r="B170" s="24"/>
      <c r="C170" s="25"/>
    </row>
    <row r="171" spans="1:3" ht="12.75">
      <c r="A171" s="23"/>
      <c r="B171" s="24"/>
      <c r="C171" s="25"/>
    </row>
    <row r="172" spans="1:3" ht="12.75">
      <c r="A172" s="23"/>
      <c r="B172" s="24"/>
      <c r="C172" s="25"/>
    </row>
    <row r="173" spans="1:3" ht="12.75">
      <c r="A173" s="23"/>
      <c r="B173" s="24"/>
      <c r="C173" s="25"/>
    </row>
    <row r="174" spans="1:3" ht="12.75">
      <c r="A174" s="23"/>
      <c r="B174" s="24"/>
      <c r="C174" s="25"/>
    </row>
    <row r="175" spans="1:3" ht="12.75">
      <c r="A175" s="23"/>
      <c r="B175" s="24"/>
      <c r="C175" s="25"/>
    </row>
    <row r="176" spans="1:3" ht="12.75">
      <c r="A176" s="23"/>
      <c r="B176" s="24"/>
      <c r="C176" s="25"/>
    </row>
    <row r="177" spans="1:3" ht="12.75">
      <c r="A177" s="23"/>
      <c r="B177" s="24"/>
      <c r="C177" s="25"/>
    </row>
    <row r="178" spans="1:3" ht="12.75">
      <c r="A178" s="23"/>
      <c r="B178" s="24"/>
      <c r="C178" s="25"/>
    </row>
    <row r="179" spans="1:3" ht="12.75">
      <c r="A179" s="23"/>
      <c r="B179" s="24"/>
      <c r="C179" s="25"/>
    </row>
    <row r="180" spans="1:3" ht="12.75">
      <c r="A180" s="23"/>
      <c r="B180" s="24"/>
      <c r="C180" s="25"/>
    </row>
    <row r="181" spans="1:3" ht="12.75">
      <c r="A181" s="23"/>
      <c r="B181" s="24"/>
      <c r="C181" s="25"/>
    </row>
    <row r="182" spans="1:3" ht="12.75">
      <c r="A182" s="23"/>
      <c r="B182" s="24"/>
      <c r="C182" s="25"/>
    </row>
    <row r="183" spans="1:3" ht="12.75">
      <c r="A183" s="23"/>
      <c r="B183" s="24"/>
      <c r="C183" s="25"/>
    </row>
    <row r="184" spans="1:3" ht="12.75">
      <c r="A184" s="23"/>
      <c r="B184" s="24"/>
      <c r="C184" s="25"/>
    </row>
    <row r="185" spans="1:3" ht="12.75">
      <c r="A185" s="23"/>
      <c r="B185" s="24"/>
      <c r="C185" s="25"/>
    </row>
    <row r="186" spans="1:3" ht="12.75">
      <c r="A186" s="23"/>
      <c r="B186" s="24"/>
      <c r="C186" s="25"/>
    </row>
    <row r="187" spans="1:3" ht="12.75">
      <c r="A187" s="23"/>
      <c r="B187" s="24"/>
      <c r="C187" s="25"/>
    </row>
    <row r="188" spans="1:3" ht="12.75">
      <c r="A188" s="23"/>
      <c r="B188" s="24"/>
      <c r="C188" s="25"/>
    </row>
    <row r="189" spans="1:3" ht="12.75">
      <c r="A189" s="23"/>
      <c r="B189" s="24"/>
      <c r="C189" s="25"/>
    </row>
    <row r="190" spans="1:3" ht="12.75">
      <c r="A190" s="23"/>
      <c r="B190" s="24"/>
      <c r="C190" s="25"/>
    </row>
    <row r="191" spans="1:3" ht="12.75">
      <c r="A191" s="23"/>
      <c r="B191" s="24"/>
      <c r="C191" s="25"/>
    </row>
    <row r="192" spans="1:3" ht="12.75">
      <c r="A192" s="23"/>
      <c r="B192" s="24"/>
      <c r="C192" s="25"/>
    </row>
    <row r="193" spans="1:3" ht="12.75">
      <c r="A193" s="23"/>
      <c r="B193" s="24"/>
      <c r="C193" s="25"/>
    </row>
    <row r="194" spans="1:3" ht="12.75">
      <c r="A194" s="23"/>
      <c r="B194" s="24"/>
      <c r="C194" s="25"/>
    </row>
    <row r="195" spans="1:3" ht="12.75">
      <c r="A195" s="23"/>
      <c r="B195" s="24"/>
      <c r="C195" s="25"/>
    </row>
    <row r="196" spans="1:3" ht="12.75">
      <c r="A196" s="23"/>
      <c r="B196" s="24"/>
      <c r="C196" s="25"/>
    </row>
    <row r="197" spans="1:3" ht="12.75">
      <c r="A197" s="23"/>
      <c r="B197" s="24"/>
      <c r="C197" s="25"/>
    </row>
    <row r="198" spans="1:3" ht="12.75">
      <c r="A198" s="23"/>
      <c r="B198" s="24"/>
      <c r="C198" s="25"/>
    </row>
    <row r="199" spans="1:3" ht="12.75">
      <c r="A199" s="23"/>
      <c r="B199" s="24"/>
      <c r="C199" s="25"/>
    </row>
    <row r="200" spans="1:3" ht="12.75">
      <c r="A200" s="23"/>
      <c r="B200" s="24"/>
      <c r="C200" s="25"/>
    </row>
    <row r="201" spans="1:3" ht="12.75">
      <c r="A201" s="23"/>
      <c r="B201" s="24"/>
      <c r="C201" s="25"/>
    </row>
    <row r="202" spans="1:3" ht="12.75">
      <c r="A202" s="23"/>
      <c r="B202" s="24"/>
      <c r="C202" s="25"/>
    </row>
    <row r="203" spans="1:3" ht="12.75">
      <c r="A203" s="23"/>
      <c r="B203" s="24"/>
      <c r="C203" s="25"/>
    </row>
    <row r="204" spans="1:3" ht="12.75">
      <c r="A204" s="23"/>
      <c r="B204" s="24"/>
      <c r="C204" s="25"/>
    </row>
    <row r="205" spans="1:3" ht="12.75">
      <c r="A205" s="23"/>
      <c r="B205" s="24"/>
      <c r="C205" s="25"/>
    </row>
    <row r="206" spans="1:3" ht="12.75">
      <c r="A206" s="23"/>
      <c r="B206" s="24"/>
      <c r="C206" s="25"/>
    </row>
    <row r="207" spans="1:3" ht="12.75">
      <c r="A207" s="23"/>
      <c r="B207" s="24"/>
      <c r="C207" s="25"/>
    </row>
    <row r="208" spans="1:3" ht="12.75">
      <c r="A208" s="23"/>
      <c r="B208" s="24"/>
      <c r="C208" s="25"/>
    </row>
    <row r="209" spans="1:3" ht="12.75">
      <c r="A209" s="23"/>
      <c r="B209" s="24"/>
      <c r="C209" s="25"/>
    </row>
    <row r="210" spans="1:3" ht="12.75">
      <c r="A210" s="23"/>
      <c r="B210" s="24"/>
      <c r="C210" s="25"/>
    </row>
    <row r="211" spans="1:3" ht="12.75">
      <c r="A211" s="23"/>
      <c r="B211" s="24"/>
      <c r="C211" s="25"/>
    </row>
    <row r="212" spans="1:3" ht="12.75">
      <c r="A212" s="23"/>
      <c r="B212" s="24"/>
      <c r="C212" s="25"/>
    </row>
    <row r="213" spans="1:3" ht="12.75">
      <c r="A213" s="23"/>
      <c r="B213" s="24"/>
      <c r="C213" s="25"/>
    </row>
    <row r="214" spans="1:3" ht="12.75">
      <c r="A214" s="23"/>
      <c r="B214" s="24"/>
      <c r="C214" s="25"/>
    </row>
    <row r="215" spans="1:3" ht="12.75">
      <c r="A215" s="23"/>
      <c r="B215" s="24"/>
      <c r="C215" s="25"/>
    </row>
    <row r="216" spans="1:3" ht="12.75">
      <c r="A216" s="23"/>
      <c r="B216" s="24"/>
      <c r="C216" s="25"/>
    </row>
    <row r="217" spans="1:3" ht="12.75">
      <c r="A217" s="23"/>
      <c r="B217" s="24"/>
      <c r="C217" s="25"/>
    </row>
    <row r="218" spans="1:3" ht="12.75">
      <c r="A218" s="23"/>
      <c r="B218" s="24"/>
      <c r="C218" s="25"/>
    </row>
    <row r="219" spans="1:3" ht="12.75">
      <c r="A219" s="23"/>
      <c r="B219" s="24"/>
      <c r="C219" s="25"/>
    </row>
    <row r="220" spans="1:3" ht="12.75">
      <c r="A220" s="23"/>
      <c r="B220" s="24"/>
      <c r="C220" s="25"/>
    </row>
    <row r="221" spans="1:3" ht="12.75">
      <c r="A221" s="23"/>
      <c r="B221" s="24"/>
      <c r="C221" s="25"/>
    </row>
    <row r="222" spans="1:3" ht="12.75">
      <c r="A222" s="23"/>
      <c r="B222" s="24"/>
      <c r="C222" s="25"/>
    </row>
    <row r="223" spans="1:3" ht="12.75">
      <c r="A223" s="23"/>
      <c r="B223" s="24"/>
      <c r="C223" s="25"/>
    </row>
    <row r="224" spans="1:3" ht="12.75">
      <c r="A224" s="23"/>
      <c r="B224" s="24"/>
      <c r="C224" s="25"/>
    </row>
    <row r="225" spans="1:3" ht="12.75">
      <c r="A225" s="23"/>
      <c r="B225" s="24"/>
      <c r="C225" s="25"/>
    </row>
    <row r="226" spans="1:3" ht="12.75">
      <c r="A226" s="23"/>
      <c r="B226" s="24"/>
      <c r="C226" s="25"/>
    </row>
    <row r="227" spans="1:3" ht="12.75">
      <c r="A227" s="23"/>
      <c r="B227" s="24"/>
      <c r="C227" s="25"/>
    </row>
    <row r="228" spans="1:3" ht="12.75">
      <c r="A228" s="23"/>
      <c r="B228" s="24"/>
      <c r="C228" s="25"/>
    </row>
    <row r="229" spans="1:3" ht="12.75">
      <c r="A229" s="23"/>
      <c r="B229" s="24"/>
      <c r="C229" s="25"/>
    </row>
  </sheetData>
  <pageMargins left="0.7" right="0.7" top="0.75" bottom="0.75" header="0.3" footer="0.3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Muuttujat!$A$2:$A$5</xm:f>
          </x14:formula1>
          <xm:sqref>C7:C13 C15:C30 C32:C60 C62:C65 C67:C77 C79:C229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3"/>
  <sheetViews>
    <sheetView workbookViewId="0">
      <selection activeCell="F13" sqref="A1:F13"/>
    </sheetView>
  </sheetViews>
  <sheetFormatPr defaultColWidth="14.42578125" defaultRowHeight="15.75" customHeight="1"/>
  <cols>
    <col min="1" max="1" width="42.28515625" customWidth="1"/>
    <col min="2" max="2" width="5.140625" customWidth="1"/>
    <col min="3" max="3" width="11.5703125" customWidth="1"/>
    <col min="4" max="4" width="6" customWidth="1"/>
    <col min="5" max="5" width="8.28515625" customWidth="1"/>
    <col min="6" max="6" width="10.28515625" customWidth="1"/>
  </cols>
  <sheetData>
    <row r="1" spans="1:6" ht="15.75" customHeight="1">
      <c r="A1" s="1" t="s">
        <v>0</v>
      </c>
    </row>
    <row r="2" spans="1:6">
      <c r="A2" s="2"/>
    </row>
    <row r="4" spans="1:6" ht="15.75" customHeight="1">
      <c r="A4" s="3" t="s">
        <v>130</v>
      </c>
    </row>
    <row r="6" spans="1:6">
      <c r="B6" s="26" t="s">
        <v>48</v>
      </c>
      <c r="C6" s="26" t="s">
        <v>72</v>
      </c>
      <c r="D6" s="26" t="s">
        <v>55</v>
      </c>
      <c r="E6" s="26" t="s">
        <v>131</v>
      </c>
      <c r="F6" s="27" t="s">
        <v>132</v>
      </c>
    </row>
    <row r="7" spans="1:6">
      <c r="A7" s="26" t="s">
        <v>133</v>
      </c>
      <c r="B7" s="25">
        <f>COUNTIFS(Havainnot!A7:A229, "&lt;2", Havainnot!C7:C229, B6)</f>
        <v>6</v>
      </c>
      <c r="C7" s="25">
        <f>COUNTIFS(Havainnot!A7:A229, "&lt;2", Havainnot!C7:C229, C6)</f>
        <v>0</v>
      </c>
      <c r="D7" s="25">
        <f>COUNTIFS(Havainnot!A7:A229, "&lt;2", Havainnot!C7:C229, D6)</f>
        <v>1</v>
      </c>
      <c r="E7" s="25">
        <f>COUNTIFS(Havainnot!A7:A229, "&lt;2", Havainnot!C7:C229, E6)</f>
        <v>0</v>
      </c>
      <c r="F7" s="28">
        <f t="shared" ref="F7:F12" si="0">SUM(B7:E7)</f>
        <v>7</v>
      </c>
    </row>
    <row r="8" spans="1:6">
      <c r="A8" s="26" t="s">
        <v>134</v>
      </c>
      <c r="B8" s="25">
        <f>COUNTIFS(Havainnot!A7:A230, "&gt;=2", Havainnot!A7:A230, "&lt;3", Havainnot!C7:C230, B6)</f>
        <v>11</v>
      </c>
      <c r="C8" s="25">
        <f>COUNTIFS(Havainnot!A7:A230, "&gt;=2", Havainnot!A7:A230, "&lt;3", Havainnot!C7:C230, C6)</f>
        <v>2</v>
      </c>
      <c r="D8" s="25">
        <f>COUNTIFS(Havainnot!A7:A230, "&gt;=2", Havainnot!A7:A230, "&lt;3", Havainnot!C7:C230, D6)</f>
        <v>3</v>
      </c>
      <c r="E8" s="25">
        <f>COUNTIFS(Havainnot!A7:A230, "&gt;=2", Havainnot!A7:A230, "&lt;3", Havainnot!C7:C230, E6)</f>
        <v>0</v>
      </c>
      <c r="F8" s="28">
        <f t="shared" si="0"/>
        <v>16</v>
      </c>
    </row>
    <row r="9" spans="1:6">
      <c r="A9" s="26" t="s">
        <v>135</v>
      </c>
      <c r="B9" s="25">
        <f>COUNTIFS(Havainnot!A7:A230, "&gt;=3", Havainnot!A7:A230, "&lt;4", Havainnot!C7:C230, B6)</f>
        <v>26</v>
      </c>
      <c r="C9" s="25">
        <f>COUNTIFS(Havainnot!A7:A230, "&gt;=3", Havainnot!A7:A230, "&lt;4", Havainnot!C7:C230, C6)</f>
        <v>0</v>
      </c>
      <c r="D9" s="25">
        <f>COUNTIFS(Havainnot!A7:A230, "&gt;=3", Havainnot!A7:A230, "&lt;4", Havainnot!C7:C230, D6)</f>
        <v>2</v>
      </c>
      <c r="E9" s="25">
        <f>COUNTIFS(Havainnot!A7:A230, "&gt;=3", Havainnot!A7:A230, "&lt;4", Havainnot!C7:C230, E6)</f>
        <v>0</v>
      </c>
      <c r="F9" s="28">
        <f t="shared" si="0"/>
        <v>28</v>
      </c>
    </row>
    <row r="10" spans="1:6">
      <c r="A10" s="26" t="s">
        <v>136</v>
      </c>
      <c r="B10" s="25">
        <f>COUNTIFS(Havainnot!A7:A230, "&gt;=4", Havainnot!A7:A230, "&lt;5", Havainnot!C7:C230, B6)</f>
        <v>4</v>
      </c>
      <c r="C10" s="25">
        <f>COUNTIFS(Havainnot!A7:A230, "&gt;=4", Havainnot!A7:A230, "&lt;5", Havainnot!C7:C230, C6)</f>
        <v>0</v>
      </c>
      <c r="D10" s="25">
        <f>COUNTIFS(Havainnot!A7:A230, "&gt;=4", Havainnot!A7:A230, "&lt;5", Havainnot!C7:C230, D6)</f>
        <v>0</v>
      </c>
      <c r="E10" s="25">
        <f>COUNTIFS(Havainnot!A7:A230, "&gt;=4", Havainnot!A7:A230, "&lt;5", Havainnot!C7:C230, E6)</f>
        <v>0</v>
      </c>
      <c r="F10" s="28">
        <f t="shared" si="0"/>
        <v>4</v>
      </c>
    </row>
    <row r="11" spans="1:6">
      <c r="A11" s="26" t="s">
        <v>137</v>
      </c>
      <c r="B11" s="25">
        <f>COUNTIFS(Havainnot!A7:A230, "&gt;=5", Havainnot!A7:A230, "&lt;6", Havainnot!C7:C230, B6)</f>
        <v>11</v>
      </c>
      <c r="C11" s="25">
        <f>COUNTIFS(Havainnot!A7:A230, "&gt;=5", Havainnot!A7:A230, "&lt;6", Havainnot!C7:C230, C6)</f>
        <v>0</v>
      </c>
      <c r="D11" s="25">
        <f>COUNTIFS(Havainnot!A7:A230, "&gt;=5", Havainnot!A7:A230, "&lt;6", Havainnot!C7:C230, D6)</f>
        <v>0</v>
      </c>
      <c r="E11" s="25">
        <f>COUNTIFS(Havainnot!A7:A230, "&gt;=5", Havainnot!A7:A230, "&lt;6", Havainnot!C7:C230, E6)</f>
        <v>0</v>
      </c>
      <c r="F11" s="28">
        <f t="shared" si="0"/>
        <v>11</v>
      </c>
    </row>
    <row r="12" spans="1:6">
      <c r="A12" s="26" t="s">
        <v>138</v>
      </c>
      <c r="B12" s="25">
        <f>COUNTIFS(Havainnot!A7:A230, "&gt;=6", Havainnot!A7:A230, "&lt;7", Havainnot!C7:C230, B6)</f>
        <v>6</v>
      </c>
      <c r="C12" s="25">
        <f>COUNTIFS(Havainnot!A7:A230, "&gt;=6", Havainnot!A7:A230, "&lt;7", Havainnot!C7:C230, C6)</f>
        <v>0</v>
      </c>
      <c r="D12" s="25">
        <f>COUNTIFS(Havainnot!A7:A230, "&gt;=6", Havainnot!A7:A230, "&lt;7", Havainnot!C7:C230, D6)</f>
        <v>0</v>
      </c>
      <c r="E12" s="25">
        <f>COUNTIFS(Havainnot!A7:A230, "&gt;=6", Havainnot!A7:A230, "&lt;7", Havainnot!C7:C230, E6)</f>
        <v>0</v>
      </c>
      <c r="F12" s="28">
        <f t="shared" si="0"/>
        <v>6</v>
      </c>
    </row>
    <row r="13" spans="1:6">
      <c r="A13" s="27" t="s">
        <v>132</v>
      </c>
      <c r="B13" s="28">
        <f t="shared" ref="B13:F13" si="1">SUM(B7:B12)</f>
        <v>64</v>
      </c>
      <c r="C13" s="28">
        <f t="shared" si="1"/>
        <v>2</v>
      </c>
      <c r="D13" s="28">
        <f t="shared" si="1"/>
        <v>6</v>
      </c>
      <c r="E13" s="28">
        <f t="shared" si="1"/>
        <v>0</v>
      </c>
      <c r="F13" s="28">
        <f t="shared" si="1"/>
        <v>72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7"/>
  <sheetViews>
    <sheetView tabSelected="1" workbookViewId="0">
      <selection activeCell="E7" sqref="A1:E7"/>
    </sheetView>
  </sheetViews>
  <sheetFormatPr defaultColWidth="14.42578125" defaultRowHeight="15.75" customHeight="1"/>
  <cols>
    <col min="1" max="1" width="31" customWidth="1"/>
    <col min="3" max="3" width="26.5703125" customWidth="1"/>
    <col min="5" max="5" width="41.42578125" customWidth="1"/>
  </cols>
  <sheetData>
    <row r="1" spans="1:5">
      <c r="A1" s="29" t="s">
        <v>139</v>
      </c>
      <c r="C1" s="29" t="s">
        <v>35</v>
      </c>
      <c r="E1" s="29" t="s">
        <v>140</v>
      </c>
    </row>
    <row r="2" spans="1:5">
      <c r="A2" s="2" t="s">
        <v>48</v>
      </c>
      <c r="C2" s="2" t="s">
        <v>141</v>
      </c>
      <c r="E2" s="2" t="s">
        <v>133</v>
      </c>
    </row>
    <row r="3" spans="1:5">
      <c r="A3" s="2" t="s">
        <v>72</v>
      </c>
      <c r="C3" s="2" t="s">
        <v>142</v>
      </c>
      <c r="E3" s="2" t="s">
        <v>134</v>
      </c>
    </row>
    <row r="4" spans="1:5">
      <c r="A4" s="2" t="s">
        <v>55</v>
      </c>
      <c r="C4" s="2" t="s">
        <v>36</v>
      </c>
      <c r="E4" s="2" t="s">
        <v>135</v>
      </c>
    </row>
    <row r="5" spans="1:5">
      <c r="A5" s="2" t="s">
        <v>131</v>
      </c>
      <c r="E5" s="2" t="s">
        <v>136</v>
      </c>
    </row>
    <row r="6" spans="1:5">
      <c r="E6" s="2" t="s">
        <v>137</v>
      </c>
    </row>
    <row r="7" spans="1:5">
      <c r="E7" s="2" t="s">
        <v>138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Yksilöivät tiedot ja yhteenveto</vt:lpstr>
      <vt:lpstr>Havainnot</vt:lpstr>
      <vt:lpstr>Havaintojen määrät</vt:lpstr>
      <vt:lpstr>Muuttujat</vt:lpstr>
      <vt:lpstr>Havainnot!Print_Area</vt:lpstr>
      <vt:lpstr>'Havaintojen määrät'!Print_Area</vt:lpstr>
      <vt:lpstr>Muuttujat!Print_Area</vt:lpstr>
      <vt:lpstr>'Yksilöivät tiedot ja yhteenveto'!Print_Area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Pakkanen, Jere</cp:lastModifiedBy>
  <cp:lastPrinted>2021-10-28T13:40:09Z</cp:lastPrinted>
  <dcterms:modified xsi:type="dcterms:W3CDTF">2021-10-28T13:40:11Z</dcterms:modified>
</cp:coreProperties>
</file>