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S:\it-projektit-Kodavi\kodavi_muistitikku\Dokumentit\Ajankaytto\"/>
    </mc:Choice>
  </mc:AlternateContent>
  <xr:revisionPtr revIDLastSave="0" documentId="8_{BEDCC2DC-1257-4A6F-B8B2-FF1A223F13B0}" xr6:coauthVersionLast="46" xr6:coauthVersionMax="46" xr10:uidLastSave="{00000000-0000-0000-0000-000000000000}"/>
  <bookViews>
    <workbookView xWindow="-110" yWindow="-110" windowWidth="19420" windowHeight="10420" firstSheet="8" activeTab="13" xr2:uid="{00000000-000D-0000-FFFF-FFFF00000000}"/>
  </bookViews>
  <sheets>
    <sheet name="Merkinta" sheetId="1" r:id="rId1"/>
    <sheet name="Vakiot" sheetId="2" r:id="rId2"/>
    <sheet name="Kooste" sheetId="3" r:id="rId3"/>
    <sheet name="VaiheetLyhyt" sheetId="4" r:id="rId4"/>
    <sheet name="VaiheetLyhytK" sheetId="5" r:id="rId5"/>
    <sheet name="TehtavatLyhyt" sheetId="17" r:id="rId6"/>
    <sheet name="TehtavatLyhytK" sheetId="18" r:id="rId7"/>
    <sheet name="Viikot" sheetId="10" r:id="rId8"/>
    <sheet name="ViikotK" sheetId="11" r:id="rId9"/>
    <sheet name="VaiheetTehtavat" sheetId="15" r:id="rId10"/>
    <sheet name="VaiheetTehtavatK" sheetId="16" r:id="rId11"/>
    <sheet name="VaiheetTekijat" sheetId="6" r:id="rId12"/>
    <sheet name="VaiheetTekijatK" sheetId="7" r:id="rId13"/>
    <sheet name="KokoProj" sheetId="8" r:id="rId14"/>
    <sheet name="KokoProjK" sheetId="9" r:id="rId15"/>
    <sheet name="ViikotTekijat" sheetId="12" r:id="rId16"/>
    <sheet name="ViikotTekijatK" sheetId="13" r:id="rId17"/>
  </sheets>
  <definedNames>
    <definedName name="_xlnm._FilterDatabase" localSheetId="0" hidden="1">Merkinta!$A$1:$I$2957</definedName>
    <definedName name="aika">Merkinta!$A:$A</definedName>
    <definedName name="paiva">Merkinta!$B:$B</definedName>
    <definedName name="tehtavat">Vakiot!$C:$C</definedName>
    <definedName name="tekijat">Vakiot!$E:$E</definedName>
    <definedName name="tiedot">Merkinta!$A:$I</definedName>
    <definedName name="vaiheet">Vakiot!$A:$A</definedName>
  </definedNames>
  <calcPr calcId="191029"/>
  <pivotCaches>
    <pivotCache cacheId="6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24" i="1" l="1"/>
  <c r="A1826" i="1"/>
  <c r="A1827" i="1"/>
  <c r="A1829" i="1"/>
  <c r="A1830" i="1"/>
  <c r="A1831" i="1"/>
  <c r="A1833" i="1"/>
  <c r="A1838" i="1"/>
  <c r="A1839" i="1" l="1"/>
  <c r="I1662" i="1" l="1"/>
  <c r="A1666" i="1"/>
  <c r="A1662" i="1"/>
  <c r="I1105" i="1" l="1" a="1"/>
  <c r="I1105" i="1" s="1"/>
  <c r="I4" i="1" l="1"/>
  <c r="A902" i="1" l="1"/>
  <c r="A706" i="1" l="1"/>
  <c r="A699" i="1" l="1"/>
  <c r="I266" i="1" l="1"/>
  <c r="A266" i="1" l="1"/>
  <c r="I6" i="1" l="1"/>
  <c r="I3" i="1"/>
  <c r="A4" i="1"/>
  <c r="A7" i="1"/>
  <c r="A13" i="1"/>
  <c r="A5" i="1"/>
  <c r="A2" i="1"/>
  <c r="A12" i="1"/>
  <c r="A16" i="1"/>
  <c r="A11" i="1"/>
  <c r="A3" i="1"/>
  <c r="A8" i="1"/>
  <c r="A15" i="1"/>
  <c r="A9" i="1"/>
  <c r="A10" i="1"/>
  <c r="A14" i="1"/>
  <c r="A20" i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8" i="3"/>
  <c r="I8" i="3" s="1"/>
  <c r="G33" i="3"/>
  <c r="B33" i="3"/>
  <c r="A19" i="1"/>
  <c r="A17" i="1"/>
  <c r="A18" i="1"/>
  <c r="A23" i="1"/>
  <c r="A26" i="1"/>
  <c r="A22" i="1"/>
  <c r="A21" i="1"/>
  <c r="A25" i="1"/>
  <c r="A24" i="1"/>
  <c r="A30" i="1"/>
  <c r="A29" i="1"/>
  <c r="A33" i="1"/>
  <c r="A31" i="1"/>
  <c r="A27" i="1"/>
  <c r="A28" i="1"/>
  <c r="A32" i="1"/>
  <c r="A34" i="1"/>
  <c r="A41" i="1"/>
  <c r="A38" i="1"/>
  <c r="A40" i="1"/>
  <c r="A36" i="1"/>
  <c r="A43" i="1"/>
  <c r="A35" i="1"/>
  <c r="A44" i="1"/>
  <c r="A37" i="1"/>
  <c r="A42" i="1"/>
  <c r="A39" i="1"/>
  <c r="A46" i="1"/>
  <c r="A55" i="1"/>
  <c r="A49" i="1"/>
  <c r="A54" i="1"/>
  <c r="A48" i="1"/>
  <c r="A51" i="1"/>
  <c r="A45" i="1"/>
  <c r="A50" i="1"/>
  <c r="A47" i="1"/>
  <c r="A53" i="1"/>
  <c r="A52" i="1"/>
  <c r="A56" i="1"/>
  <c r="A57" i="1"/>
  <c r="A58" i="1"/>
  <c r="A64" i="1"/>
  <c r="A71" i="1"/>
  <c r="A60" i="1"/>
  <c r="A68" i="1"/>
  <c r="A70" i="1"/>
  <c r="A63" i="1"/>
  <c r="A66" i="1"/>
  <c r="A72" i="1"/>
  <c r="A67" i="1"/>
  <c r="A62" i="1"/>
  <c r="A59" i="1"/>
  <c r="A61" i="1"/>
  <c r="A65" i="1"/>
  <c r="A69" i="1"/>
  <c r="A77" i="1"/>
  <c r="A79" i="1"/>
  <c r="A73" i="1"/>
  <c r="A80" i="1"/>
  <c r="A74" i="1"/>
  <c r="A78" i="1"/>
  <c r="A76" i="1"/>
  <c r="A81" i="1"/>
  <c r="A82" i="1"/>
  <c r="A75" i="1"/>
  <c r="A83" i="1"/>
  <c r="A86" i="1"/>
  <c r="A94" i="1"/>
  <c r="A84" i="1"/>
  <c r="A87" i="1"/>
  <c r="A89" i="1"/>
  <c r="A92" i="1"/>
  <c r="A88" i="1"/>
  <c r="A85" i="1"/>
  <c r="A91" i="1"/>
  <c r="A90" i="1"/>
  <c r="A93" i="1"/>
  <c r="A97" i="1"/>
  <c r="A96" i="1"/>
  <c r="A95" i="1"/>
  <c r="A101" i="1"/>
  <c r="A99" i="1"/>
  <c r="A98" i="1"/>
  <c r="A100" i="1"/>
  <c r="A103" i="1"/>
  <c r="A106" i="1"/>
  <c r="A104" i="1"/>
  <c r="A102" i="1"/>
  <c r="A105" i="1"/>
  <c r="A107" i="1"/>
  <c r="A110" i="1"/>
  <c r="A109" i="1"/>
  <c r="A111" i="1"/>
  <c r="A113" i="1"/>
  <c r="A115" i="1"/>
  <c r="A121" i="1"/>
  <c r="A124" i="1"/>
  <c r="A126" i="1"/>
  <c r="A120" i="1"/>
  <c r="A123" i="1"/>
  <c r="A116" i="1"/>
  <c r="A119" i="1"/>
  <c r="A122" i="1"/>
  <c r="A127" i="1"/>
  <c r="A132" i="1"/>
  <c r="A134" i="1"/>
  <c r="A129" i="1"/>
  <c r="A136" i="1"/>
  <c r="A147" i="1"/>
  <c r="A143" i="1"/>
  <c r="A139" i="1"/>
  <c r="A142" i="1"/>
  <c r="A145" i="1"/>
  <c r="A153" i="1"/>
  <c r="A148" i="1"/>
  <c r="A150" i="1"/>
  <c r="A112" i="1"/>
  <c r="A114" i="1"/>
  <c r="A117" i="1"/>
  <c r="A128" i="1"/>
  <c r="A146" i="1"/>
  <c r="A137" i="1"/>
  <c r="A108" i="1"/>
  <c r="A118" i="1"/>
  <c r="A125" i="1"/>
  <c r="A133" i="1"/>
  <c r="A140" i="1"/>
  <c r="A151" i="1"/>
  <c r="A152" i="1"/>
  <c r="A163" i="1"/>
  <c r="A164" i="1"/>
  <c r="A158" i="1"/>
  <c r="A141" i="1"/>
  <c r="A130" i="1"/>
  <c r="A131" i="1"/>
  <c r="A135" i="1"/>
  <c r="A138" i="1"/>
  <c r="A144" i="1"/>
  <c r="A149" i="1"/>
  <c r="A154" i="1"/>
  <c r="A155" i="1"/>
  <c r="A156" i="1"/>
  <c r="A161" i="1"/>
  <c r="A162" i="1"/>
  <c r="A165" i="1"/>
  <c r="A166" i="1"/>
  <c r="A160" i="1"/>
  <c r="A168" i="1"/>
  <c r="A176" i="1"/>
  <c r="A173" i="1"/>
  <c r="A157" i="1"/>
  <c r="A178" i="1"/>
  <c r="A159" i="1"/>
  <c r="A167" i="1"/>
  <c r="A169" i="1"/>
  <c r="A171" i="1"/>
  <c r="A177" i="1"/>
  <c r="A181" i="1"/>
  <c r="A183" i="1"/>
  <c r="A184" i="1"/>
  <c r="A187" i="1"/>
  <c r="A185" i="1"/>
  <c r="A190" i="1"/>
  <c r="A188" i="1"/>
  <c r="A193" i="1"/>
  <c r="A196" i="1"/>
  <c r="A200" i="1"/>
  <c r="A201" i="1"/>
  <c r="A204" i="1"/>
  <c r="A215" i="1"/>
  <c r="A170" i="1"/>
  <c r="A175" i="1"/>
  <c r="A179" i="1"/>
  <c r="A182" i="1"/>
  <c r="A186" i="1"/>
  <c r="A191" i="1"/>
  <c r="A195" i="1"/>
  <c r="A197" i="1"/>
  <c r="A199" i="1"/>
  <c r="A203" i="1"/>
  <c r="A205" i="1"/>
  <c r="A208" i="1"/>
  <c r="A210" i="1"/>
  <c r="A213" i="1"/>
  <c r="A217" i="1"/>
  <c r="A207" i="1"/>
  <c r="A209" i="1"/>
  <c r="A211" i="1"/>
  <c r="A214" i="1"/>
  <c r="A218" i="1"/>
  <c r="A194" i="1"/>
  <c r="A198" i="1"/>
  <c r="A172" i="1"/>
  <c r="A174" i="1"/>
  <c r="A180" i="1"/>
  <c r="A189" i="1"/>
  <c r="A192" i="1"/>
  <c r="A202" i="1"/>
  <c r="A212" i="1"/>
  <c r="A206" i="1"/>
  <c r="A216" i="1"/>
  <c r="A219" i="1"/>
  <c r="A220" i="1"/>
  <c r="A224" i="1"/>
  <c r="A228" i="1"/>
  <c r="A232" i="1"/>
  <c r="A237" i="1"/>
  <c r="A245" i="1"/>
  <c r="A225" i="1"/>
  <c r="A227" i="1"/>
  <c r="A231" i="1"/>
  <c r="A235" i="1"/>
  <c r="A239" i="1"/>
  <c r="A243" i="1"/>
  <c r="A244" i="1"/>
  <c r="A248" i="1"/>
  <c r="A250" i="1"/>
  <c r="A252" i="1"/>
  <c r="A253" i="1"/>
  <c r="A258" i="1"/>
  <c r="A222" i="1"/>
  <c r="A230" i="1"/>
  <c r="A240" i="1"/>
  <c r="A257" i="1"/>
  <c r="A246" i="1"/>
  <c r="A263" i="1"/>
  <c r="A260" i="1"/>
  <c r="A261" i="1"/>
  <c r="A259" i="1"/>
  <c r="A267" i="1"/>
  <c r="A277" i="1"/>
  <c r="A229" i="1"/>
  <c r="A234" i="1"/>
  <c r="A236" i="1"/>
  <c r="A241" i="1"/>
  <c r="A242" i="1"/>
  <c r="A247" i="1"/>
  <c r="A251" i="1"/>
  <c r="A254" i="1"/>
  <c r="A256" i="1"/>
  <c r="A262" i="1"/>
  <c r="A264" i="1"/>
  <c r="A268" i="1"/>
  <c r="A269" i="1"/>
  <c r="A271" i="1"/>
  <c r="A276" i="1"/>
  <c r="A281" i="1"/>
  <c r="A272" i="1"/>
  <c r="A275" i="1"/>
  <c r="A280" i="1"/>
  <c r="A278" i="1"/>
  <c r="A282" i="1"/>
  <c r="A284" i="1"/>
  <c r="A288" i="1"/>
  <c r="A285" i="1"/>
  <c r="A287" i="1"/>
  <c r="A221" i="1"/>
  <c r="A223" i="1"/>
  <c r="A226" i="1"/>
  <c r="A233" i="1"/>
  <c r="A238" i="1"/>
  <c r="A249" i="1"/>
  <c r="A255" i="1"/>
  <c r="A265" i="1"/>
  <c r="A273" i="1"/>
  <c r="A279" i="1"/>
  <c r="A293" i="1"/>
  <c r="A291" i="1"/>
  <c r="A270" i="1"/>
  <c r="A274" i="1"/>
  <c r="A283" i="1"/>
  <c r="A286" i="1"/>
  <c r="A289" i="1"/>
  <c r="A295" i="1"/>
  <c r="A301" i="1"/>
  <c r="A294" i="1"/>
  <c r="A302" i="1"/>
  <c r="A292" i="1"/>
  <c r="A298" i="1"/>
  <c r="A300" i="1"/>
  <c r="A304" i="1"/>
  <c r="A308" i="1"/>
  <c r="A311" i="1"/>
  <c r="A321" i="1"/>
  <c r="A328" i="1"/>
  <c r="C26" i="3" s="1"/>
  <c r="D26" i="3" s="1"/>
  <c r="A290" i="1"/>
  <c r="A297" i="1"/>
  <c r="A303" i="1"/>
  <c r="A305" i="1"/>
  <c r="A306" i="1"/>
  <c r="A309" i="1"/>
  <c r="A316" i="1"/>
  <c r="A318" i="1"/>
  <c r="A320" i="1"/>
  <c r="A325" i="1"/>
  <c r="A331" i="1"/>
  <c r="A333" i="1"/>
  <c r="A337" i="1"/>
  <c r="A340" i="1"/>
  <c r="A323" i="1"/>
  <c r="A327" i="1"/>
  <c r="A329" i="1"/>
  <c r="A332" i="1"/>
  <c r="A335" i="1"/>
  <c r="A313" i="1"/>
  <c r="A315" i="1"/>
  <c r="A317" i="1"/>
  <c r="A319" i="1"/>
  <c r="A338" i="1"/>
  <c r="A341" i="1"/>
  <c r="A343" i="1"/>
  <c r="A345" i="1"/>
  <c r="A347" i="1"/>
  <c r="A348" i="1"/>
  <c r="A336" i="1"/>
  <c r="A342" i="1"/>
  <c r="A346" i="1"/>
  <c r="A350" i="1"/>
  <c r="A322" i="1"/>
  <c r="A312" i="1"/>
  <c r="A307" i="1"/>
  <c r="A326" i="1"/>
  <c r="A334" i="1"/>
  <c r="A344" i="1"/>
  <c r="A349" i="1"/>
  <c r="A353" i="1"/>
  <c r="A354" i="1"/>
  <c r="A367" i="1"/>
  <c r="A371" i="1"/>
  <c r="A368" i="1"/>
  <c r="A360" i="1"/>
  <c r="A377" i="1"/>
  <c r="A362" i="1"/>
  <c r="A373" i="1"/>
  <c r="A375" i="1"/>
  <c r="A381" i="1"/>
  <c r="A388" i="1"/>
  <c r="A379" i="1"/>
  <c r="A390" i="1"/>
  <c r="A389" i="1"/>
  <c r="A372" i="1"/>
  <c r="A361" i="1"/>
  <c r="A355" i="1"/>
  <c r="A357" i="1"/>
  <c r="A382" i="1"/>
  <c r="A351" i="1"/>
  <c r="A356" i="1"/>
  <c r="A358" i="1"/>
  <c r="A359" i="1"/>
  <c r="A363" i="1"/>
  <c r="A364" i="1"/>
  <c r="A365" i="1"/>
  <c r="A366" i="1"/>
  <c r="A370" i="1"/>
  <c r="A374" i="1"/>
  <c r="A376" i="1"/>
  <c r="A383" i="1"/>
  <c r="A385" i="1"/>
  <c r="A392" i="1"/>
  <c r="A395" i="1"/>
  <c r="A401" i="1"/>
  <c r="A403" i="1"/>
  <c r="A405" i="1"/>
  <c r="A391" i="1"/>
  <c r="A393" i="1"/>
  <c r="A398" i="1"/>
  <c r="A402" i="1"/>
  <c r="A408" i="1"/>
  <c r="A410" i="1"/>
  <c r="A414" i="1"/>
  <c r="A296" i="1"/>
  <c r="A299" i="1"/>
  <c r="A310" i="1"/>
  <c r="A314" i="1"/>
  <c r="A324" i="1"/>
  <c r="A330" i="1"/>
  <c r="A339" i="1"/>
  <c r="A352" i="1"/>
  <c r="A378" i="1"/>
  <c r="A369" i="1"/>
  <c r="A384" i="1"/>
  <c r="A394" i="1"/>
  <c r="A400" i="1"/>
  <c r="A406" i="1"/>
  <c r="A397" i="1"/>
  <c r="A417" i="1"/>
  <c r="A421" i="1"/>
  <c r="A418" i="1"/>
  <c r="A423" i="1"/>
  <c r="A427" i="1"/>
  <c r="A429" i="1"/>
  <c r="A433" i="1"/>
  <c r="A439" i="1"/>
  <c r="A445" i="1"/>
  <c r="A450" i="1"/>
  <c r="A438" i="1"/>
  <c r="A380" i="1"/>
  <c r="A386" i="1"/>
  <c r="A387" i="1"/>
  <c r="A396" i="1"/>
  <c r="A416" i="1"/>
  <c r="A422" i="1"/>
  <c r="A437" i="1"/>
  <c r="A449" i="1"/>
  <c r="A399" i="1"/>
  <c r="A404" i="1"/>
  <c r="A411" i="1"/>
  <c r="A413" i="1"/>
  <c r="A428" i="1"/>
  <c r="A430" i="1"/>
  <c r="A442" i="1"/>
  <c r="A444" i="1"/>
  <c r="A407" i="1"/>
  <c r="A409" i="1"/>
  <c r="A412" i="1"/>
  <c r="A415" i="1"/>
  <c r="A419" i="1"/>
  <c r="A424" i="1"/>
  <c r="A426" i="1"/>
  <c r="A431" i="1"/>
  <c r="A434" i="1"/>
  <c r="A436" i="1"/>
  <c r="A440" i="1"/>
  <c r="A443" i="1"/>
  <c r="A448" i="1"/>
  <c r="A453" i="1"/>
  <c r="A455" i="1"/>
  <c r="A456" i="1"/>
  <c r="A451" i="1"/>
  <c r="A446" i="1"/>
  <c r="A458" i="1"/>
  <c r="A459" i="1"/>
  <c r="A463" i="1"/>
  <c r="A465" i="1"/>
  <c r="A460" i="1"/>
  <c r="A462" i="1"/>
  <c r="A420" i="1"/>
  <c r="A425" i="1"/>
  <c r="A432" i="1"/>
  <c r="A435" i="1"/>
  <c r="A441" i="1"/>
  <c r="A454" i="1"/>
  <c r="A447" i="1"/>
  <c r="A452" i="1"/>
  <c r="A457" i="1"/>
  <c r="A461" i="1"/>
  <c r="A464" i="1"/>
  <c r="A470" i="1"/>
  <c r="A467" i="1"/>
  <c r="A471" i="1"/>
  <c r="A473" i="1"/>
  <c r="A475" i="1"/>
  <c r="A477" i="1"/>
  <c r="A479" i="1"/>
  <c r="A484" i="1"/>
  <c r="A489" i="1"/>
  <c r="A493" i="1"/>
  <c r="A482" i="1"/>
  <c r="A491" i="1"/>
  <c r="A501" i="1"/>
  <c r="A504" i="1"/>
  <c r="A506" i="1"/>
  <c r="A508" i="1"/>
  <c r="A511" i="1"/>
  <c r="A518" i="1"/>
  <c r="A519" i="1"/>
  <c r="A521" i="1"/>
  <c r="A524" i="1"/>
  <c r="A522" i="1"/>
  <c r="A523" i="1"/>
  <c r="A480" i="1"/>
  <c r="A476" i="1"/>
  <c r="A472" i="1"/>
  <c r="A478" i="1"/>
  <c r="A481" i="1"/>
  <c r="A487" i="1"/>
  <c r="A490" i="1"/>
  <c r="A495" i="1"/>
  <c r="A500" i="1"/>
  <c r="A503" i="1"/>
  <c r="A510" i="1"/>
  <c r="A517" i="1"/>
  <c r="A520" i="1"/>
  <c r="A530" i="1"/>
  <c r="A486" i="1"/>
  <c r="A488" i="1"/>
  <c r="A492" i="1"/>
  <c r="A497" i="1"/>
  <c r="A499" i="1"/>
  <c r="A507" i="1"/>
  <c r="A512" i="1"/>
  <c r="A513" i="1"/>
  <c r="A514" i="1"/>
  <c r="A515" i="1"/>
  <c r="A516" i="1"/>
  <c r="A531" i="1"/>
  <c r="A533" i="1"/>
  <c r="A538" i="1"/>
  <c r="A466" i="1"/>
  <c r="A468" i="1"/>
  <c r="A469" i="1"/>
  <c r="A474" i="1"/>
  <c r="A483" i="1"/>
  <c r="A494" i="1"/>
  <c r="A496" i="1"/>
  <c r="A498" i="1"/>
  <c r="A502" i="1"/>
  <c r="A505" i="1"/>
  <c r="A509" i="1"/>
  <c r="A526" i="1"/>
  <c r="A529" i="1"/>
  <c r="A537" i="1"/>
  <c r="A542" i="1"/>
  <c r="A543" i="1"/>
  <c r="A540" i="1"/>
  <c r="A546" i="1"/>
  <c r="A485" i="1"/>
  <c r="A536" i="1"/>
  <c r="A528" i="1"/>
  <c r="A525" i="1"/>
  <c r="A527" i="1"/>
  <c r="A532" i="1"/>
  <c r="A534" i="1"/>
  <c r="A539" i="1"/>
  <c r="A541" i="1"/>
  <c r="A545" i="1"/>
  <c r="A535" i="1"/>
  <c r="A544" i="1"/>
  <c r="A552" i="1"/>
  <c r="A556" i="1"/>
  <c r="A559" i="1"/>
  <c r="A563" i="1"/>
  <c r="A569" i="1"/>
  <c r="A547" i="1"/>
  <c r="A549" i="1"/>
  <c r="A553" i="1"/>
  <c r="A565" i="1"/>
  <c r="A566" i="1"/>
  <c r="A572" i="1"/>
  <c r="A578" i="1"/>
  <c r="A579" i="1"/>
  <c r="A567" i="1"/>
  <c r="A571" i="1"/>
  <c r="A580" i="1"/>
  <c r="A554" i="1"/>
  <c r="A586" i="1"/>
  <c r="A584" i="1"/>
  <c r="A548" i="1"/>
  <c r="A551" i="1"/>
  <c r="A558" i="1"/>
  <c r="A560" i="1"/>
  <c r="A568" i="1"/>
  <c r="A573" i="1"/>
  <c r="A575" i="1"/>
  <c r="A574" i="1"/>
  <c r="A577" i="1"/>
  <c r="A582" i="1"/>
  <c r="A592" i="1"/>
  <c r="A550" i="1"/>
  <c r="A555" i="1"/>
  <c r="A557" i="1"/>
  <c r="A561" i="1"/>
  <c r="A562" i="1"/>
  <c r="A564" i="1"/>
  <c r="A570" i="1"/>
  <c r="A576" i="1"/>
  <c r="A583" i="1"/>
  <c r="A587" i="1"/>
  <c r="A589" i="1"/>
  <c r="A593" i="1"/>
  <c r="A594" i="1"/>
  <c r="A595" i="1"/>
  <c r="A581" i="1"/>
  <c r="A585" i="1"/>
  <c r="A590" i="1"/>
  <c r="A597" i="1"/>
  <c r="A599" i="1"/>
  <c r="A588" i="1"/>
  <c r="A596" i="1"/>
  <c r="A600" i="1"/>
  <c r="A603" i="1"/>
  <c r="A604" i="1"/>
  <c r="A609" i="1"/>
  <c r="A612" i="1"/>
  <c r="A610" i="1"/>
  <c r="A611" i="1"/>
  <c r="A614" i="1"/>
  <c r="A616" i="1"/>
  <c r="A622" i="1"/>
  <c r="A626" i="1"/>
  <c r="A628" i="1"/>
  <c r="A631" i="1"/>
  <c r="A632" i="1"/>
  <c r="A634" i="1"/>
  <c r="A638" i="1"/>
  <c r="A640" i="1"/>
  <c r="A601" i="1"/>
  <c r="A605" i="1"/>
  <c r="A615" i="1"/>
  <c r="A617" i="1"/>
  <c r="A621" i="1"/>
  <c r="A630" i="1"/>
  <c r="A637" i="1"/>
  <c r="A641" i="1"/>
  <c r="A645" i="1"/>
  <c r="A647" i="1"/>
  <c r="A649" i="1"/>
  <c r="A606" i="1"/>
  <c r="A607" i="1"/>
  <c r="A613" i="1"/>
  <c r="A619" i="1"/>
  <c r="A623" i="1"/>
  <c r="A625" i="1"/>
  <c r="A629" i="1"/>
  <c r="A636" i="1"/>
  <c r="A639" i="1"/>
  <c r="A646" i="1"/>
  <c r="A651" i="1"/>
  <c r="A652" i="1"/>
  <c r="A663" i="1"/>
  <c r="A671" i="1"/>
  <c r="A672" i="1"/>
  <c r="A664" i="1"/>
  <c r="A620" i="1"/>
  <c r="A591" i="1"/>
  <c r="A642" i="1"/>
  <c r="A675" i="1"/>
  <c r="A644" i="1"/>
  <c r="A624" i="1"/>
  <c r="A598" i="1"/>
  <c r="A602" i="1"/>
  <c r="A608" i="1"/>
  <c r="A618" i="1"/>
  <c r="A627" i="1"/>
  <c r="A633" i="1"/>
  <c r="A635" i="1"/>
  <c r="A643" i="1"/>
  <c r="A648" i="1"/>
  <c r="A653" i="1"/>
  <c r="A654" i="1"/>
  <c r="A650" i="1"/>
  <c r="A655" i="1"/>
  <c r="A656" i="1"/>
  <c r="A657" i="1"/>
  <c r="A665" i="1"/>
  <c r="A670" i="1"/>
  <c r="A658" i="1"/>
  <c r="A676" i="1"/>
  <c r="A678" i="1"/>
  <c r="A685" i="1"/>
  <c r="A691" i="1"/>
  <c r="A680" i="1"/>
  <c r="A682" i="1"/>
  <c r="A686" i="1"/>
  <c r="A692" i="1"/>
  <c r="A688" i="1"/>
  <c r="A690" i="1"/>
  <c r="A694" i="1"/>
  <c r="A698" i="1"/>
  <c r="A704" i="1"/>
  <c r="A659" i="1"/>
  <c r="A661" i="1"/>
  <c r="A666" i="1"/>
  <c r="A669" i="1"/>
  <c r="A674" i="1"/>
  <c r="A677" i="1"/>
  <c r="A679" i="1"/>
  <c r="A683" i="1"/>
  <c r="A687" i="1"/>
  <c r="A689" i="1"/>
  <c r="A697" i="1"/>
  <c r="A701" i="1"/>
  <c r="A705" i="1"/>
  <c r="A708" i="1"/>
  <c r="A711" i="1"/>
  <c r="A717" i="1"/>
  <c r="A718" i="1"/>
  <c r="A725" i="1"/>
  <c r="A693" i="1"/>
  <c r="A695" i="1"/>
  <c r="A700" i="1"/>
  <c r="A702" i="1"/>
  <c r="A710" i="1"/>
  <c r="A712" i="1"/>
  <c r="A714" i="1"/>
  <c r="A716" i="1"/>
  <c r="A720" i="1"/>
  <c r="A721" i="1"/>
  <c r="A726" i="1"/>
  <c r="A660" i="1"/>
  <c r="A662" i="1"/>
  <c r="A667" i="1"/>
  <c r="A668" i="1"/>
  <c r="A673" i="1"/>
  <c r="A681" i="1"/>
  <c r="A684" i="1"/>
  <c r="A696" i="1"/>
  <c r="A703" i="1"/>
  <c r="A707" i="1"/>
  <c r="A713" i="1"/>
  <c r="A719" i="1"/>
  <c r="A722" i="1"/>
  <c r="A728" i="1"/>
  <c r="A731" i="1"/>
  <c r="A727" i="1"/>
  <c r="A730" i="1"/>
  <c r="A732" i="1"/>
  <c r="A735" i="1"/>
  <c r="A740" i="1"/>
  <c r="A745" i="1"/>
  <c r="A749" i="1"/>
  <c r="A750" i="1"/>
  <c r="A751" i="1"/>
  <c r="A753" i="1"/>
  <c r="A729" i="1"/>
  <c r="A733" i="1"/>
  <c r="A736" i="1"/>
  <c r="A743" i="1"/>
  <c r="A744" i="1"/>
  <c r="A746" i="1"/>
  <c r="A752" i="1"/>
  <c r="A754" i="1"/>
  <c r="A760" i="1"/>
  <c r="A763" i="1"/>
  <c r="A767" i="1"/>
  <c r="A768" i="1"/>
  <c r="A761" i="1"/>
  <c r="A762" i="1"/>
  <c r="A764" i="1"/>
  <c r="A766" i="1"/>
  <c r="A769" i="1"/>
  <c r="A770" i="1"/>
  <c r="A771" i="1"/>
  <c r="A734" i="1"/>
  <c r="A739" i="1"/>
  <c r="A742" i="1"/>
  <c r="A755" i="1"/>
  <c r="A759" i="1"/>
  <c r="A774" i="1"/>
  <c r="A772" i="1"/>
  <c r="A773" i="1"/>
  <c r="A777" i="1"/>
  <c r="A778" i="1"/>
  <c r="A783" i="1"/>
  <c r="A787" i="1"/>
  <c r="A789" i="1"/>
  <c r="A794" i="1"/>
  <c r="A802" i="1"/>
  <c r="A803" i="1"/>
  <c r="A709" i="1"/>
  <c r="A715" i="1"/>
  <c r="A723" i="1"/>
  <c r="A724" i="1"/>
  <c r="A737" i="1"/>
  <c r="A747" i="1"/>
  <c r="A748" i="1"/>
  <c r="A756" i="1"/>
  <c r="A779" i="1"/>
  <c r="A784" i="1"/>
  <c r="A786" i="1"/>
  <c r="A801" i="1"/>
  <c r="A790" i="1"/>
  <c r="A795" i="1"/>
  <c r="A765" i="1"/>
  <c r="A758" i="1"/>
  <c r="A780" i="1"/>
  <c r="A738" i="1"/>
  <c r="A757" i="1"/>
  <c r="A741" i="1"/>
  <c r="A791" i="1"/>
  <c r="A796" i="1"/>
  <c r="A806" i="1"/>
  <c r="A785" i="1"/>
  <c r="A815" i="1"/>
  <c r="A776" i="1"/>
  <c r="A782" i="1"/>
  <c r="A788" i="1"/>
  <c r="A792" i="1"/>
  <c r="A798" i="1"/>
  <c r="A800" i="1"/>
  <c r="A808" i="1"/>
  <c r="A813" i="1"/>
  <c r="A818" i="1"/>
  <c r="A820" i="1"/>
  <c r="A827" i="1"/>
  <c r="A833" i="1"/>
  <c r="A838" i="1"/>
  <c r="A805" i="1"/>
  <c r="A809" i="1"/>
  <c r="A816" i="1"/>
  <c r="A829" i="1"/>
  <c r="A819" i="1"/>
  <c r="A830" i="1"/>
  <c r="A837" i="1"/>
  <c r="A839" i="1"/>
  <c r="A844" i="1"/>
  <c r="A821" i="1"/>
  <c r="A834" i="1"/>
  <c r="A775" i="1"/>
  <c r="A781" i="1"/>
  <c r="A793" i="1"/>
  <c r="A797" i="1"/>
  <c r="A799" i="1"/>
  <c r="A804" i="1"/>
  <c r="A807" i="1"/>
  <c r="A811" i="1"/>
  <c r="A823" i="1"/>
  <c r="A825" i="1"/>
  <c r="A831" i="1"/>
  <c r="A836" i="1"/>
  <c r="A835" i="1"/>
  <c r="A880" i="1"/>
  <c r="A822" i="1"/>
  <c r="A853" i="1"/>
  <c r="A810" i="1"/>
  <c r="A812" i="1"/>
  <c r="A814" i="1"/>
  <c r="A817" i="1"/>
  <c r="A824" i="1"/>
  <c r="A826" i="1"/>
  <c r="A828" i="1"/>
  <c r="A832" i="1"/>
  <c r="A840" i="1"/>
  <c r="A841" i="1"/>
  <c r="A842" i="1"/>
  <c r="A843" i="1"/>
  <c r="A845" i="1"/>
  <c r="A846" i="1"/>
  <c r="A848" i="1"/>
  <c r="A849" i="1"/>
  <c r="A850" i="1"/>
  <c r="A857" i="1"/>
  <c r="A858" i="1"/>
  <c r="A862" i="1"/>
  <c r="A863" i="1"/>
  <c r="A864" i="1"/>
  <c r="A869" i="1"/>
  <c r="A871" i="1"/>
  <c r="A872" i="1"/>
  <c r="A873" i="1"/>
  <c r="A877" i="1"/>
  <c r="A879" i="1"/>
  <c r="A881" i="1"/>
  <c r="A885" i="1"/>
  <c r="A887" i="1"/>
  <c r="A888" i="1"/>
  <c r="A892" i="1"/>
  <c r="A893" i="1"/>
  <c r="A894" i="1"/>
  <c r="A897" i="1"/>
  <c r="A899" i="1"/>
  <c r="A847" i="1"/>
  <c r="A851" i="1"/>
  <c r="A855" i="1"/>
  <c r="A859" i="1"/>
  <c r="A860" i="1"/>
  <c r="A865" i="1"/>
  <c r="A867" i="1"/>
  <c r="A875" i="1"/>
  <c r="A883" i="1"/>
  <c r="A889" i="1"/>
  <c r="A890" i="1"/>
  <c r="A896" i="1"/>
  <c r="A900" i="1"/>
  <c r="A904" i="1"/>
  <c r="A909" i="1"/>
  <c r="A910" i="1"/>
  <c r="A911" i="1"/>
  <c r="A901" i="1"/>
  <c r="A906" i="1"/>
  <c r="A908" i="1"/>
  <c r="A912" i="1"/>
  <c r="A914" i="1"/>
  <c r="A915" i="1"/>
  <c r="A923" i="1"/>
  <c r="A907" i="1"/>
  <c r="A917" i="1"/>
  <c r="A918" i="1"/>
  <c r="A919" i="1"/>
  <c r="A921" i="1"/>
  <c r="A924" i="1"/>
  <c r="A925" i="1"/>
  <c r="A926" i="1"/>
  <c r="A934" i="1"/>
  <c r="A852" i="1"/>
  <c r="A856" i="1"/>
  <c r="A866" i="1"/>
  <c r="A874" i="1"/>
  <c r="A884" i="1"/>
  <c r="A891" i="1"/>
  <c r="A895" i="1"/>
  <c r="A905" i="1"/>
  <c r="A898" i="1"/>
  <c r="A920" i="1"/>
  <c r="A929" i="1"/>
  <c r="A854" i="1"/>
  <c r="A861" i="1"/>
  <c r="A868" i="1"/>
  <c r="A870" i="1"/>
  <c r="A878" i="1"/>
  <c r="A882" i="1"/>
  <c r="A886" i="1"/>
  <c r="A903" i="1"/>
  <c r="A913" i="1"/>
  <c r="A916" i="1"/>
  <c r="A922" i="1"/>
  <c r="A930" i="1"/>
  <c r="A935" i="1"/>
  <c r="A876" i="1"/>
  <c r="A938" i="1"/>
  <c r="A928" i="1"/>
  <c r="A932" i="1"/>
  <c r="A933" i="1"/>
  <c r="A936" i="1"/>
  <c r="A937" i="1"/>
  <c r="A940" i="1"/>
  <c r="A941" i="1"/>
  <c r="A949" i="1"/>
  <c r="A953" i="1"/>
  <c r="A954" i="1"/>
  <c r="A959" i="1"/>
  <c r="A960" i="1"/>
  <c r="A966" i="1"/>
  <c r="A967" i="1"/>
  <c r="A969" i="1"/>
  <c r="A927" i="1"/>
  <c r="A931" i="1"/>
  <c r="A939" i="1"/>
  <c r="A942" i="1"/>
  <c r="A946" i="1"/>
  <c r="A947" i="1"/>
  <c r="A950" i="1"/>
  <c r="A952" i="1"/>
  <c r="A955" i="1"/>
  <c r="A961" i="1"/>
  <c r="A962" i="1"/>
  <c r="A965" i="1"/>
  <c r="A968" i="1"/>
  <c r="A970" i="1"/>
  <c r="A975" i="1"/>
  <c r="A978" i="1"/>
  <c r="A980" i="1"/>
  <c r="A971" i="1"/>
  <c r="A979" i="1"/>
  <c r="A956" i="1"/>
  <c r="A972" i="1"/>
  <c r="A943" i="1"/>
  <c r="A951" i="1"/>
  <c r="A987" i="1"/>
  <c r="A988" i="1"/>
  <c r="A989" i="1"/>
  <c r="A984" i="1"/>
  <c r="A985" i="1"/>
  <c r="A986" i="1"/>
  <c r="A990" i="1"/>
  <c r="A993" i="1"/>
  <c r="A982" i="1"/>
  <c r="A983" i="1"/>
  <c r="A981" i="1"/>
  <c r="A998" i="1"/>
  <c r="A1006" i="1"/>
  <c r="A1009" i="1"/>
  <c r="A1003" i="1"/>
  <c r="A994" i="1"/>
  <c r="A999" i="1"/>
  <c r="A1001" i="1"/>
  <c r="A1002" i="1"/>
  <c r="A1004" i="1"/>
  <c r="A1007" i="1"/>
  <c r="A1008" i="1"/>
  <c r="A1010" i="1"/>
  <c r="A1011" i="1"/>
  <c r="A1012" i="1"/>
  <c r="A1013" i="1"/>
  <c r="A1016" i="1"/>
  <c r="A1019" i="1"/>
  <c r="A1020" i="1"/>
  <c r="A1021" i="1"/>
  <c r="A1022" i="1"/>
  <c r="A1024" i="1"/>
  <c r="A1025" i="1"/>
  <c r="A1026" i="1"/>
  <c r="A1027" i="1"/>
  <c r="A1028" i="1"/>
  <c r="A1029" i="1"/>
  <c r="A1030" i="1"/>
  <c r="A1035" i="1"/>
  <c r="A1041" i="1"/>
  <c r="A1017" i="1"/>
  <c r="A1040" i="1"/>
  <c r="A1033" i="1"/>
  <c r="A1034" i="1"/>
  <c r="A944" i="1"/>
  <c r="A958" i="1"/>
  <c r="A963" i="1"/>
  <c r="A964" i="1"/>
  <c r="A973" i="1"/>
  <c r="A974" i="1"/>
  <c r="A976" i="1"/>
  <c r="A977" i="1"/>
  <c r="A996" i="1"/>
  <c r="A997" i="1"/>
  <c r="A1018" i="1"/>
  <c r="A1031" i="1"/>
  <c r="A945" i="1"/>
  <c r="A948" i="1"/>
  <c r="A957" i="1"/>
  <c r="A1023" i="1"/>
  <c r="A1037" i="1"/>
  <c r="A1039" i="1"/>
  <c r="A1042" i="1"/>
  <c r="A1045" i="1"/>
  <c r="A1049" i="1"/>
  <c r="A991" i="1"/>
  <c r="A992" i="1"/>
  <c r="A995" i="1"/>
  <c r="A1000" i="1"/>
  <c r="A1005" i="1"/>
  <c r="A1014" i="1"/>
  <c r="A1015" i="1"/>
  <c r="A1032" i="1"/>
  <c r="A1036" i="1"/>
  <c r="A1038" i="1"/>
  <c r="A1043" i="1"/>
  <c r="A1046" i="1"/>
  <c r="A1052" i="1"/>
  <c r="A1054" i="1"/>
  <c r="A1044" i="1"/>
  <c r="A1053" i="1"/>
  <c r="A1055" i="1"/>
  <c r="A1056" i="1"/>
  <c r="A1057" i="1"/>
  <c r="A1058" i="1"/>
  <c r="A1059" i="1"/>
  <c r="A1060" i="1"/>
  <c r="A1061" i="1"/>
  <c r="A1065" i="1"/>
  <c r="A1068" i="1"/>
  <c r="A1072" i="1"/>
  <c r="A1073" i="1"/>
  <c r="A1074" i="1"/>
  <c r="A1082" i="1"/>
  <c r="A1088" i="1"/>
  <c r="A1089" i="1"/>
  <c r="A1090" i="1"/>
  <c r="A1077" i="1"/>
  <c r="A1095" i="1"/>
  <c r="A1066" i="1"/>
  <c r="A1107" i="1"/>
  <c r="A1047" i="1"/>
  <c r="A1050" i="1"/>
  <c r="A1063" i="1"/>
  <c r="A1070" i="1"/>
  <c r="A1075" i="1"/>
  <c r="A1079" i="1"/>
  <c r="A1084" i="1"/>
  <c r="A1091" i="1"/>
  <c r="A1094" i="1"/>
  <c r="A1098" i="1"/>
  <c r="A1102" i="1"/>
  <c r="A1109" i="1"/>
  <c r="A1108" i="1"/>
  <c r="A1110" i="1"/>
  <c r="A1105" i="1"/>
  <c r="A1111" i="1"/>
  <c r="A1112" i="1"/>
  <c r="A1114" i="1"/>
  <c r="A1122" i="1"/>
  <c r="A1124" i="1"/>
  <c r="A1116" i="1"/>
  <c r="A1126" i="1"/>
  <c r="A1117" i="1"/>
  <c r="A1113" i="1"/>
  <c r="A1127" i="1"/>
  <c r="A1128" i="1"/>
  <c r="A1130" i="1"/>
  <c r="A1132" i="1"/>
  <c r="A1134" i="1"/>
  <c r="A1062" i="1"/>
  <c r="A1064" i="1"/>
  <c r="A1071" i="1"/>
  <c r="A1076" i="1"/>
  <c r="A1078" i="1"/>
  <c r="A1080" i="1"/>
  <c r="A1083" i="1"/>
  <c r="A1086" i="1"/>
  <c r="A1087" i="1"/>
  <c r="A1092" i="1"/>
  <c r="A1093" i="1"/>
  <c r="A1096" i="1"/>
  <c r="A1099" i="1"/>
  <c r="A1103" i="1"/>
  <c r="A1104" i="1"/>
  <c r="A1106" i="1"/>
  <c r="A1115" i="1"/>
  <c r="A1118" i="1"/>
  <c r="A1121" i="1"/>
  <c r="A1119" i="1"/>
  <c r="A1129" i="1"/>
  <c r="A1131" i="1"/>
  <c r="A1137" i="1"/>
  <c r="A1142" i="1"/>
  <c r="A1138" i="1"/>
  <c r="A1148" i="1"/>
  <c r="A1151" i="1"/>
  <c r="A1048" i="1"/>
  <c r="A1051" i="1"/>
  <c r="A1067" i="1"/>
  <c r="A1069" i="1"/>
  <c r="A1085" i="1"/>
  <c r="A1081" i="1"/>
  <c r="A1097" i="1"/>
  <c r="A1100" i="1"/>
  <c r="A1101" i="1"/>
  <c r="A1120" i="1"/>
  <c r="A1123" i="1"/>
  <c r="A1125" i="1"/>
  <c r="A1133" i="1"/>
  <c r="A1139" i="1"/>
  <c r="A1146" i="1"/>
  <c r="A1147" i="1"/>
  <c r="A1149" i="1"/>
  <c r="A1150" i="1"/>
  <c r="A1136" i="1"/>
  <c r="A1140" i="1"/>
  <c r="A1143" i="1"/>
  <c r="A1145" i="1"/>
  <c r="A1155" i="1"/>
  <c r="A1156" i="1"/>
  <c r="A1157" i="1"/>
  <c r="A1159" i="1"/>
  <c r="A1162" i="1"/>
  <c r="A1135" i="1"/>
  <c r="A1141" i="1"/>
  <c r="A1144" i="1"/>
  <c r="A1152" i="1"/>
  <c r="A1160" i="1"/>
  <c r="A1163" i="1"/>
  <c r="A1165" i="1"/>
  <c r="A1166" i="1"/>
  <c r="A1170" i="1"/>
  <c r="A1175" i="1"/>
  <c r="A1176" i="1"/>
  <c r="A1177" i="1"/>
  <c r="A1178" i="1"/>
  <c r="A1181" i="1"/>
  <c r="A1182" i="1"/>
  <c r="A1154" i="1"/>
  <c r="A1158" i="1"/>
  <c r="A1168" i="1"/>
  <c r="A1169" i="1"/>
  <c r="A1180" i="1"/>
  <c r="A1183" i="1"/>
  <c r="A1192" i="1"/>
  <c r="A1195" i="1"/>
  <c r="A1153" i="1"/>
  <c r="A1164" i="1"/>
  <c r="A1167" i="1"/>
  <c r="A1173" i="1"/>
  <c r="A1179" i="1"/>
  <c r="A1184" i="1"/>
  <c r="A1187" i="1"/>
  <c r="A1188" i="1"/>
  <c r="A1189" i="1"/>
  <c r="A1190" i="1"/>
  <c r="A1191" i="1"/>
  <c r="A1196" i="1"/>
  <c r="A1197" i="1"/>
  <c r="A1198" i="1"/>
  <c r="A1193" i="1"/>
  <c r="A1171" i="1"/>
  <c r="A1161" i="1"/>
  <c r="A1199" i="1"/>
  <c r="A1185" i="1"/>
  <c r="A1172" i="1"/>
  <c r="A1174" i="1"/>
  <c r="A1186" i="1"/>
  <c r="A1202" i="1"/>
  <c r="A1205" i="1"/>
  <c r="A1210" i="1"/>
  <c r="A1211" i="1"/>
  <c r="A1212" i="1"/>
  <c r="A1216" i="1"/>
  <c r="A1217" i="1"/>
  <c r="A1218" i="1"/>
  <c r="A1220" i="1"/>
  <c r="A1224" i="1"/>
  <c r="A1225" i="1"/>
  <c r="A1229" i="1"/>
  <c r="A1230" i="1"/>
  <c r="A1231" i="1"/>
  <c r="A1234" i="1"/>
  <c r="A1235" i="1"/>
  <c r="A1237" i="1"/>
  <c r="A1249" i="1"/>
  <c r="A1250" i="1"/>
  <c r="A1206" i="1"/>
  <c r="A1239" i="1"/>
  <c r="A1243" i="1"/>
  <c r="A1244" i="1"/>
  <c r="A1248" i="1"/>
  <c r="A1251" i="1"/>
  <c r="A1257" i="1"/>
  <c r="A1261" i="1"/>
  <c r="A1194" i="1"/>
  <c r="A1200" i="1"/>
  <c r="A1215" i="1"/>
  <c r="A1219" i="1"/>
  <c r="A1223" i="1"/>
  <c r="A1226" i="1"/>
  <c r="A1232" i="1"/>
  <c r="A1241" i="1"/>
  <c r="A1246" i="1"/>
  <c r="A1247" i="1"/>
  <c r="A1252" i="1"/>
  <c r="A1256" i="1"/>
  <c r="A1262" i="1"/>
  <c r="A1263" i="1"/>
  <c r="A1277" i="1"/>
  <c r="A1279" i="1"/>
  <c r="A1264" i="1"/>
  <c r="A1266" i="1"/>
  <c r="A1273" i="1"/>
  <c r="A1274" i="1"/>
  <c r="A1275" i="1"/>
  <c r="A1276" i="1"/>
  <c r="A1281" i="1"/>
  <c r="A1283" i="1"/>
  <c r="A1285" i="1"/>
  <c r="A1289" i="1"/>
  <c r="A1293" i="1"/>
  <c r="A1213" i="1"/>
  <c r="A1240" i="1"/>
  <c r="A1258" i="1"/>
  <c r="A1267" i="1"/>
  <c r="A1286" i="1"/>
  <c r="A1314" i="1"/>
  <c r="A1317" i="1"/>
  <c r="A1304" i="1"/>
  <c r="A1320" i="1"/>
  <c r="A1294" i="1"/>
  <c r="A1295" i="1"/>
  <c r="A1296" i="1"/>
  <c r="A1297" i="1"/>
  <c r="A1299" i="1"/>
  <c r="A1300" i="1"/>
  <c r="A1301" i="1"/>
  <c r="A1306" i="1"/>
  <c r="A1319" i="1"/>
  <c r="A1321" i="1"/>
  <c r="A1322" i="1"/>
  <c r="A1323" i="1"/>
  <c r="A1324" i="1"/>
  <c r="A1325" i="1"/>
  <c r="A1329" i="1"/>
  <c r="A1331" i="1"/>
  <c r="A1334" i="1"/>
  <c r="A1335" i="1"/>
  <c r="A1338" i="1"/>
  <c r="A1343" i="1"/>
  <c r="A1344" i="1"/>
  <c r="A1345" i="1"/>
  <c r="A1346" i="1"/>
  <c r="A1349" i="1"/>
  <c r="A1350" i="1"/>
  <c r="A1351" i="1"/>
  <c r="A1354" i="1"/>
  <c r="A1356" i="1"/>
  <c r="A1357" i="1"/>
  <c r="A1201" i="1"/>
  <c r="A1203" i="1"/>
  <c r="A1204" i="1"/>
  <c r="A1207" i="1"/>
  <c r="A1208" i="1"/>
  <c r="A1209" i="1"/>
  <c r="A1214" i="1"/>
  <c r="A1221" i="1"/>
  <c r="A1222" i="1"/>
  <c r="A1227" i="1"/>
  <c r="A1228" i="1"/>
  <c r="A1233" i="1"/>
  <c r="A1236" i="1"/>
  <c r="A1238" i="1"/>
  <c r="A1242" i="1"/>
  <c r="A1245" i="1"/>
  <c r="A1254" i="1"/>
  <c r="A1255" i="1"/>
  <c r="A1260" i="1"/>
  <c r="A1268" i="1"/>
  <c r="A1270" i="1"/>
  <c r="A1271" i="1"/>
  <c r="A1272" i="1"/>
  <c r="A1278" i="1"/>
  <c r="A1280" i="1"/>
  <c r="A1287" i="1"/>
  <c r="A1290" i="1"/>
  <c r="A1291" i="1"/>
  <c r="A1298" i="1"/>
  <c r="A1302" i="1"/>
  <c r="A1303" i="1"/>
  <c r="A1307" i="1"/>
  <c r="A1308" i="1"/>
  <c r="A1309" i="1"/>
  <c r="A1312" i="1"/>
  <c r="A1315" i="1"/>
  <c r="A1326" i="1"/>
  <c r="A1327" i="1"/>
  <c r="A1332" i="1"/>
  <c r="A1336" i="1"/>
  <c r="A1340" i="1"/>
  <c r="A1347" i="1"/>
  <c r="A1348" i="1"/>
  <c r="A1358" i="1"/>
  <c r="A1359" i="1"/>
  <c r="A1361" i="1"/>
  <c r="A1253" i="1"/>
  <c r="A1259" i="1"/>
  <c r="A1265" i="1"/>
  <c r="A1269" i="1"/>
  <c r="A1288" i="1"/>
  <c r="A1310" i="1"/>
  <c r="A1313" i="1"/>
  <c r="A1318" i="1"/>
  <c r="A1337" i="1"/>
  <c r="A1341" i="1"/>
  <c r="A1355" i="1"/>
  <c r="A1363" i="1"/>
  <c r="A1364" i="1"/>
  <c r="A1282" i="1"/>
  <c r="A1284" i="1"/>
  <c r="A1292" i="1"/>
  <c r="A1305" i="1"/>
  <c r="A1311" i="1"/>
  <c r="A1316" i="1"/>
  <c r="A1328" i="1"/>
  <c r="A1330" i="1"/>
  <c r="A1333" i="1"/>
  <c r="A1339" i="1"/>
  <c r="A1352" i="1"/>
  <c r="A1360" i="1"/>
  <c r="A1353" i="1"/>
  <c r="A1342" i="1"/>
  <c r="A1376" i="1"/>
  <c r="A1379" i="1"/>
  <c r="A1380" i="1"/>
  <c r="A1383" i="1"/>
  <c r="A1386" i="1"/>
  <c r="A1387" i="1"/>
  <c r="A1388" i="1"/>
  <c r="A1390" i="1"/>
  <c r="A1391" i="1"/>
  <c r="A1395" i="1"/>
  <c r="A1398" i="1"/>
  <c r="A1399" i="1"/>
  <c r="A1400" i="1"/>
  <c r="A1365" i="1"/>
  <c r="A1367" i="1"/>
  <c r="A1370" i="1"/>
  <c r="A1372" i="1"/>
  <c r="A1373" i="1"/>
  <c r="A1375" i="1"/>
  <c r="A1397" i="1"/>
  <c r="A1403" i="1"/>
  <c r="A1405" i="1"/>
  <c r="A1366" i="1"/>
  <c r="A1374" i="1"/>
  <c r="A1381" i="1"/>
  <c r="A1393" i="1"/>
  <c r="A1401" i="1"/>
  <c r="A1402" i="1"/>
  <c r="A1394" i="1"/>
  <c r="A1384" i="1"/>
  <c r="A1368" i="1"/>
  <c r="A1407" i="1"/>
  <c r="A1362" i="1"/>
  <c r="A1369" i="1"/>
  <c r="A1371" i="1"/>
  <c r="A1377" i="1"/>
  <c r="A1378" i="1"/>
  <c r="A1382" i="1"/>
  <c r="A1385" i="1"/>
  <c r="A1389" i="1"/>
  <c r="A1392" i="1"/>
  <c r="A1396" i="1"/>
  <c r="A1406" i="1"/>
  <c r="A1408" i="1"/>
  <c r="A1431" i="1"/>
  <c r="A1413" i="1"/>
  <c r="A1418" i="1"/>
  <c r="A1437" i="1"/>
  <c r="A1409" i="1"/>
  <c r="A1411" i="1"/>
  <c r="A1417" i="1"/>
  <c r="A1421" i="1"/>
  <c r="A1423" i="1"/>
  <c r="A1426" i="1"/>
  <c r="A1429" i="1"/>
  <c r="A1434" i="1"/>
  <c r="A1438" i="1"/>
  <c r="A1442" i="1"/>
  <c r="A1449" i="1"/>
  <c r="A1455" i="1"/>
  <c r="A1459" i="1"/>
  <c r="A1460" i="1"/>
  <c r="A1462" i="1"/>
  <c r="A1465" i="1"/>
  <c r="A1466" i="1"/>
  <c r="A1469" i="1"/>
  <c r="A1473" i="1"/>
  <c r="A1475" i="1"/>
  <c r="A1477" i="1"/>
  <c r="A1481" i="1"/>
  <c r="A1485" i="1"/>
  <c r="A1486" i="1"/>
  <c r="A1487" i="1"/>
  <c r="A1404" i="1"/>
  <c r="A1410" i="1"/>
  <c r="A1415" i="1"/>
  <c r="A1419" i="1"/>
  <c r="A1420" i="1"/>
  <c r="A1430" i="1"/>
  <c r="A1435" i="1"/>
  <c r="A1439" i="1"/>
  <c r="A1445" i="1"/>
  <c r="A1450" i="1"/>
  <c r="A1456" i="1"/>
  <c r="A1468" i="1"/>
  <c r="A1478" i="1"/>
  <c r="A1488" i="1"/>
  <c r="A1498" i="1"/>
  <c r="A1414" i="1"/>
  <c r="A1416" i="1"/>
  <c r="A1428" i="1"/>
  <c r="A1432" i="1"/>
  <c r="A1436" i="1"/>
  <c r="A1440" i="1"/>
  <c r="A1446" i="1"/>
  <c r="A1447" i="1"/>
  <c r="A1448" i="1"/>
  <c r="A1453" i="1"/>
  <c r="A1454" i="1"/>
  <c r="A1458" i="1"/>
  <c r="A1461" i="1"/>
  <c r="A1463" i="1"/>
  <c r="A1464" i="1"/>
  <c r="A1467" i="1"/>
  <c r="A1470" i="1"/>
  <c r="A1476" i="1"/>
  <c r="A1489" i="1"/>
  <c r="A1412" i="1"/>
  <c r="A1490" i="1"/>
  <c r="A1479" i="1"/>
  <c r="A1471" i="1"/>
  <c r="A1493" i="1"/>
  <c r="A1496" i="1"/>
  <c r="A1425" i="1"/>
  <c r="A1451" i="1"/>
  <c r="A1457" i="1"/>
  <c r="A1422" i="1"/>
  <c r="A1424" i="1"/>
  <c r="A1500" i="1"/>
  <c r="A1507" i="1"/>
  <c r="A1508" i="1"/>
  <c r="A1511" i="1"/>
  <c r="A1516" i="1"/>
  <c r="A1517" i="1"/>
  <c r="A1519" i="1"/>
  <c r="A1520" i="1"/>
  <c r="A1523" i="1"/>
  <c r="A1524" i="1"/>
  <c r="A1526" i="1"/>
  <c r="A1527" i="1"/>
  <c r="A1530" i="1"/>
  <c r="A1534" i="1"/>
  <c r="A1541" i="1"/>
  <c r="A1544" i="1"/>
  <c r="A1548" i="1"/>
  <c r="A1549" i="1"/>
  <c r="A1550" i="1"/>
  <c r="A1491" i="1"/>
  <c r="A1504" i="1"/>
  <c r="A1506" i="1"/>
  <c r="A1509" i="1"/>
  <c r="A1510" i="1"/>
  <c r="A1512" i="1"/>
  <c r="A1518" i="1"/>
  <c r="A1525" i="1"/>
  <c r="A1529" i="1"/>
  <c r="A1540" i="1"/>
  <c r="A1545" i="1"/>
  <c r="A1552" i="1"/>
  <c r="A1427" i="1"/>
  <c r="A1433" i="1"/>
  <c r="A1443" i="1"/>
  <c r="A1444" i="1"/>
  <c r="A1441" i="1"/>
  <c r="A1452" i="1"/>
  <c r="A1474" i="1"/>
  <c r="A1472" i="1"/>
  <c r="A1480" i="1"/>
  <c r="A1482" i="1"/>
  <c r="A1483" i="1"/>
  <c r="A1484" i="1"/>
  <c r="A1492" i="1"/>
  <c r="A1494" i="1"/>
  <c r="A1495" i="1"/>
  <c r="A1501" i="1"/>
  <c r="A1499" i="1"/>
  <c r="A1513" i="1"/>
  <c r="A1521" i="1"/>
  <c r="A1522" i="1"/>
  <c r="A1528" i="1"/>
  <c r="A1531" i="1"/>
  <c r="A1535" i="1"/>
  <c r="A1537" i="1"/>
  <c r="A1538" i="1"/>
  <c r="A1539" i="1"/>
  <c r="A1546" i="1"/>
  <c r="A1555" i="1"/>
  <c r="A1551" i="1"/>
  <c r="A1554" i="1"/>
  <c r="A1553" i="1"/>
  <c r="A1542" i="1"/>
  <c r="A1532" i="1"/>
  <c r="A1514" i="1"/>
  <c r="A1502" i="1"/>
  <c r="A1497" i="1"/>
  <c r="A1503" i="1"/>
  <c r="A1505" i="1"/>
  <c r="A1515" i="1"/>
  <c r="A1533" i="1"/>
  <c r="A1536" i="1"/>
  <c r="A1543" i="1"/>
  <c r="A1547" i="1"/>
  <c r="A1556" i="1"/>
  <c r="A1561" i="1"/>
  <c r="A1571" i="1"/>
  <c r="A1573" i="1"/>
  <c r="A1580" i="1"/>
  <c r="A1557" i="1"/>
  <c r="A1562" i="1"/>
  <c r="A1567" i="1"/>
  <c r="A1568" i="1"/>
  <c r="A1570" i="1"/>
  <c r="A1574" i="1"/>
  <c r="A1578" i="1"/>
  <c r="A1583" i="1"/>
  <c r="A1598" i="1"/>
  <c r="A1600" i="1"/>
  <c r="A1607" i="1"/>
  <c r="A1612" i="1"/>
  <c r="A1560" i="1"/>
  <c r="A1563" i="1"/>
  <c r="A1566" i="1"/>
  <c r="A1575" i="1"/>
  <c r="A1585" i="1"/>
  <c r="A1588" i="1"/>
  <c r="A1589" i="1"/>
  <c r="A1591" i="1"/>
  <c r="A1595" i="1"/>
  <c r="A1596" i="1"/>
  <c r="A1606" i="1"/>
  <c r="A1608" i="1"/>
  <c r="A1613" i="1"/>
  <c r="A1601" i="1"/>
  <c r="A1602" i="1"/>
  <c r="A1558" i="1"/>
  <c r="A1576" i="1"/>
  <c r="A1609" i="1"/>
  <c r="A1579" i="1"/>
  <c r="A1581" i="1"/>
  <c r="A1586" i="1"/>
  <c r="A1597" i="1"/>
  <c r="A1616" i="1"/>
  <c r="A1559" i="1"/>
  <c r="A1564" i="1"/>
  <c r="A1565" i="1"/>
  <c r="A1569" i="1"/>
  <c r="A1572" i="1"/>
  <c r="A1577" i="1"/>
  <c r="A1582" i="1"/>
  <c r="A1584" i="1"/>
  <c r="A1592" i="1"/>
  <c r="A1593" i="1"/>
  <c r="A1594" i="1"/>
  <c r="A1599" i="1"/>
  <c r="A1603" i="1"/>
  <c r="A1610" i="1"/>
  <c r="A1614" i="1"/>
  <c r="A1615" i="1"/>
  <c r="A1620" i="1"/>
  <c r="A1617" i="1"/>
  <c r="A1619" i="1"/>
  <c r="A1621" i="1"/>
  <c r="A1627" i="1"/>
  <c r="A1629" i="1"/>
  <c r="A1633" i="1"/>
  <c r="A1636" i="1"/>
  <c r="A1587" i="1"/>
  <c r="A1590" i="1"/>
  <c r="A1604" i="1"/>
  <c r="A1605" i="1"/>
  <c r="A1611" i="1"/>
  <c r="A1618" i="1"/>
  <c r="A1622" i="1"/>
  <c r="A1628" i="1"/>
  <c r="A1630" i="1"/>
  <c r="A1634" i="1"/>
  <c r="A1637" i="1"/>
  <c r="A1639" i="1"/>
  <c r="A1644" i="1"/>
  <c r="A1625" i="1"/>
  <c r="A1631" i="1"/>
  <c r="A1640" i="1"/>
  <c r="A1623" i="1"/>
  <c r="A1645" i="1"/>
  <c r="A1651" i="1"/>
  <c r="A1635" i="1"/>
  <c r="A1641" i="1"/>
  <c r="A1646" i="1"/>
  <c r="A1649" i="1"/>
  <c r="A1652" i="1"/>
  <c r="A1624" i="1"/>
  <c r="A1626" i="1"/>
  <c r="A1632" i="1"/>
  <c r="A1642" i="1"/>
  <c r="A1653" i="1"/>
  <c r="A1654" i="1"/>
  <c r="A1655" i="1"/>
  <c r="A1656" i="1"/>
  <c r="A1657" i="1"/>
  <c r="A1638" i="1"/>
  <c r="A1643" i="1"/>
  <c r="A1647" i="1"/>
  <c r="A1648" i="1"/>
  <c r="A1650" i="1"/>
  <c r="A1659" i="1"/>
  <c r="A1660" i="1"/>
  <c r="A1661" i="1"/>
  <c r="A1663" i="1"/>
  <c r="A1664" i="1"/>
  <c r="A1665" i="1"/>
  <c r="A1675" i="1"/>
  <c r="A1678" i="1"/>
  <c r="A1680" i="1"/>
  <c r="A1669" i="1"/>
  <c r="A1670" i="1"/>
  <c r="A1672" i="1"/>
  <c r="A1673" i="1"/>
  <c r="A1676" i="1"/>
  <c r="A1679" i="1"/>
  <c r="A1681" i="1"/>
  <c r="A1685" i="1"/>
  <c r="A1686" i="1"/>
  <c r="A1690" i="1"/>
  <c r="A1693" i="1"/>
  <c r="A1697" i="1"/>
  <c r="A1667" i="1"/>
  <c r="A1674" i="1"/>
  <c r="A1682" i="1"/>
  <c r="A1698" i="1"/>
  <c r="A1710" i="1"/>
  <c r="A1711" i="1"/>
  <c r="A1658" i="1"/>
  <c r="A1668" i="1"/>
  <c r="A1671" i="1"/>
  <c r="A1677" i="1"/>
  <c r="A1683" i="1"/>
  <c r="A1699" i="1"/>
  <c r="A1691" i="1"/>
  <c r="A1692" i="1"/>
  <c r="A1700" i="1"/>
  <c r="A1702" i="1"/>
  <c r="A1703" i="1"/>
  <c r="A1705" i="1"/>
  <c r="A1707" i="1"/>
  <c r="A1708" i="1"/>
  <c r="A1709" i="1"/>
  <c r="A1712" i="1"/>
  <c r="A1713" i="1"/>
  <c r="A1715" i="1"/>
  <c r="A1716" i="1"/>
  <c r="A1717" i="1"/>
  <c r="A1684" i="1"/>
  <c r="A1687" i="1"/>
  <c r="A1688" i="1"/>
  <c r="A1689" i="1"/>
  <c r="A1695" i="1"/>
  <c r="A1696" i="1"/>
  <c r="A1701" i="1"/>
  <c r="A1694" i="1"/>
  <c r="A1704" i="1"/>
  <c r="A1719" i="1"/>
  <c r="A1718" i="1"/>
  <c r="A1714" i="1"/>
  <c r="A1706" i="1"/>
  <c r="A1721" i="1"/>
  <c r="A1726" i="1"/>
  <c r="A1727" i="1"/>
  <c r="A1728" i="1"/>
  <c r="A1729" i="1"/>
  <c r="A1730" i="1"/>
  <c r="A1731" i="1"/>
  <c r="A1734" i="1"/>
  <c r="A1736" i="1"/>
  <c r="A1739" i="1"/>
  <c r="A1744" i="1"/>
  <c r="A1745" i="1"/>
  <c r="A1746" i="1"/>
  <c r="A1747" i="1"/>
  <c r="A1750" i="1"/>
  <c r="A1751" i="1"/>
  <c r="A1752" i="1"/>
  <c r="A1754" i="1"/>
  <c r="A1756" i="1"/>
  <c r="A1757" i="1"/>
  <c r="A1758" i="1"/>
  <c r="A1760" i="1"/>
  <c r="A1761" i="1"/>
  <c r="A1762" i="1"/>
  <c r="A1763" i="1"/>
  <c r="A1722" i="1"/>
  <c r="A1735" i="1"/>
  <c r="A1740" i="1"/>
  <c r="A1748" i="1"/>
  <c r="A1753" i="1"/>
  <c r="A1768" i="1"/>
  <c r="A1720" i="1"/>
  <c r="A1723" i="1"/>
  <c r="A1732" i="1"/>
  <c r="A1741" i="1"/>
  <c r="A1749" i="1"/>
  <c r="A1755" i="1"/>
  <c r="A1765" i="1"/>
  <c r="A1769" i="1"/>
  <c r="A1775" i="1"/>
  <c r="A1725" i="1"/>
  <c r="A1738" i="1"/>
  <c r="A1772" i="1"/>
  <c r="A1774" i="1"/>
  <c r="A1742" i="1"/>
  <c r="A1770" i="1"/>
  <c r="A1766" i="1"/>
  <c r="A1776" i="1"/>
  <c r="A1724" i="1"/>
  <c r="A1733" i="1"/>
  <c r="A1743" i="1"/>
  <c r="A1737" i="1"/>
  <c r="A1759" i="1"/>
  <c r="A1767" i="1"/>
  <c r="A1773" i="1"/>
  <c r="A1771" i="1"/>
  <c r="A1764" i="1"/>
  <c r="A1777" i="1"/>
  <c r="A1778" i="1"/>
  <c r="A1788" i="1"/>
  <c r="A1794" i="1"/>
  <c r="A1795" i="1"/>
  <c r="A1796" i="1"/>
  <c r="A1801" i="1"/>
  <c r="A1804" i="1"/>
  <c r="A1806" i="1"/>
  <c r="A1808" i="1"/>
  <c r="A1810" i="1"/>
  <c r="A1811" i="1"/>
  <c r="A1818" i="1"/>
  <c r="A1819" i="1"/>
  <c r="A1820" i="1"/>
  <c r="A1821" i="1"/>
  <c r="A1822" i="1"/>
  <c r="A1823" i="1"/>
  <c r="A1840" i="1"/>
  <c r="A1841" i="1"/>
  <c r="A1843" i="1"/>
  <c r="A1844" i="1"/>
  <c r="A1845" i="1"/>
  <c r="A1846" i="1"/>
  <c r="A1847" i="1"/>
  <c r="A1849" i="1"/>
  <c r="A1850" i="1"/>
  <c r="A1851" i="1"/>
  <c r="A1856" i="1"/>
  <c r="A1858" i="1"/>
  <c r="A1859" i="1"/>
  <c r="A1860" i="1"/>
  <c r="A1779" i="1"/>
  <c r="A1784" i="1"/>
  <c r="A1785" i="1"/>
  <c r="A1786" i="1"/>
  <c r="A1787" i="1"/>
  <c r="A1789" i="1"/>
  <c r="A1793" i="1"/>
  <c r="A1803" i="1"/>
  <c r="A1809" i="1"/>
  <c r="A1812" i="1"/>
  <c r="A1815" i="1"/>
  <c r="A1816" i="1"/>
  <c r="A1834" i="1"/>
  <c r="A1837" i="1"/>
  <c r="A1848" i="1"/>
  <c r="A1854" i="1"/>
  <c r="A1857" i="1"/>
  <c r="A1864" i="1"/>
  <c r="A1865" i="1"/>
  <c r="A1875" i="1"/>
  <c r="A1874" i="1"/>
  <c r="A1780" i="1"/>
  <c r="A1790" i="1"/>
  <c r="A1798" i="1"/>
  <c r="A1802" i="1"/>
  <c r="A1805" i="1"/>
  <c r="A1807" i="1"/>
  <c r="A1813" i="1"/>
  <c r="A1817" i="1"/>
  <c r="A1835" i="1"/>
  <c r="A1852" i="1"/>
  <c r="A1869" i="1"/>
  <c r="A1876" i="1"/>
  <c r="A1878" i="1"/>
  <c r="A1882" i="1"/>
  <c r="A1888" i="1"/>
  <c r="A1890" i="1"/>
  <c r="A1891" i="1"/>
  <c r="A1861" i="1"/>
  <c r="A1862" i="1"/>
  <c r="A1863" i="1"/>
  <c r="A1870" i="1"/>
  <c r="A1879" i="1"/>
  <c r="A1883" i="1"/>
  <c r="A1884" i="1"/>
  <c r="A1886" i="1"/>
  <c r="A1887" i="1"/>
  <c r="A1892" i="1"/>
  <c r="A1894" i="1"/>
  <c r="A1781" i="1"/>
  <c r="A1791" i="1"/>
  <c r="A1855" i="1"/>
  <c r="A1867" i="1"/>
  <c r="A1868" i="1"/>
  <c r="A1895" i="1"/>
  <c r="A1897" i="1"/>
  <c r="A1904" i="1"/>
  <c r="A1912" i="1"/>
  <c r="A1913" i="1"/>
  <c r="A1915" i="1"/>
  <c r="A1916" i="1"/>
  <c r="A1917" i="1"/>
  <c r="A1922" i="1"/>
  <c r="A1923" i="1"/>
  <c r="A1924" i="1"/>
  <c r="A1926" i="1"/>
  <c r="A1927" i="1"/>
  <c r="A1898" i="1"/>
  <c r="A1902" i="1"/>
  <c r="A1903" i="1"/>
  <c r="A1905" i="1"/>
  <c r="A1907" i="1"/>
  <c r="A1911" i="1"/>
  <c r="A1936" i="1"/>
  <c r="A1931" i="1"/>
  <c r="A1932" i="1"/>
  <c r="A1933" i="1"/>
  <c r="A1934" i="1"/>
  <c r="A1935" i="1"/>
  <c r="A1940" i="1"/>
  <c r="A1941" i="1"/>
  <c r="A1871" i="1"/>
  <c r="A1873" i="1"/>
  <c r="A1880" i="1"/>
  <c r="A1899" i="1"/>
  <c r="A1925" i="1"/>
  <c r="A1930" i="1"/>
  <c r="A1942" i="1"/>
  <c r="A1944" i="1"/>
  <c r="A1946" i="1"/>
  <c r="A1947" i="1"/>
  <c r="A1949" i="1"/>
  <c r="A1950" i="1"/>
  <c r="A1782" i="1"/>
  <c r="A1783" i="1"/>
  <c r="A1792" i="1"/>
  <c r="A1797" i="1"/>
  <c r="A1799" i="1"/>
  <c r="A1800" i="1"/>
  <c r="A1814" i="1"/>
  <c r="A1836" i="1"/>
  <c r="A1832" i="1"/>
  <c r="A1842" i="1"/>
  <c r="A1853" i="1"/>
  <c r="A1866" i="1"/>
  <c r="A1872" i="1"/>
  <c r="A1877" i="1"/>
  <c r="A1881" i="1"/>
  <c r="A1885" i="1"/>
  <c r="A1889" i="1"/>
  <c r="A1893" i="1"/>
  <c r="A1896" i="1"/>
  <c r="A1900" i="1"/>
  <c r="A1906" i="1"/>
  <c r="A1908" i="1"/>
  <c r="A1909" i="1"/>
  <c r="A1910" i="1"/>
  <c r="A1914" i="1"/>
  <c r="A1918" i="1"/>
  <c r="A1919" i="1"/>
  <c r="A1920" i="1"/>
  <c r="A1921" i="1"/>
  <c r="A1928" i="1"/>
  <c r="A1929" i="1"/>
  <c r="A1937" i="1"/>
  <c r="A1938" i="1"/>
  <c r="A1939" i="1"/>
  <c r="A1943" i="1"/>
  <c r="A1948" i="1"/>
  <c r="A1951" i="1"/>
  <c r="A1825" i="1"/>
  <c r="A1828" i="1"/>
  <c r="A1901" i="1"/>
  <c r="A1952" i="1"/>
  <c r="A1945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B2" i="3"/>
  <c r="B1" i="3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45" i="1"/>
  <c r="I1952" i="1"/>
  <c r="I1901" i="1"/>
  <c r="I1828" i="1"/>
  <c r="I1825" i="1"/>
  <c r="I1951" i="1"/>
  <c r="I1948" i="1"/>
  <c r="I1943" i="1"/>
  <c r="I1939" i="1"/>
  <c r="I1938" i="1"/>
  <c r="I1937" i="1"/>
  <c r="I1929" i="1"/>
  <c r="I1928" i="1"/>
  <c r="I1921" i="1"/>
  <c r="I1920" i="1"/>
  <c r="I1919" i="1"/>
  <c r="I1918" i="1"/>
  <c r="I1914" i="1"/>
  <c r="I1910" i="1"/>
  <c r="I1909" i="1"/>
  <c r="I1908" i="1"/>
  <c r="I1906" i="1"/>
  <c r="I1900" i="1"/>
  <c r="I1896" i="1"/>
  <c r="I1893" i="1"/>
  <c r="I1889" i="1"/>
  <c r="I1885" i="1"/>
  <c r="I1881" i="1"/>
  <c r="I1877" i="1"/>
  <c r="I1872" i="1"/>
  <c r="I1866" i="1"/>
  <c r="I1853" i="1"/>
  <c r="I1842" i="1"/>
  <c r="I1832" i="1"/>
  <c r="I1836" i="1"/>
  <c r="I1814" i="1"/>
  <c r="I1800" i="1"/>
  <c r="I1799" i="1"/>
  <c r="I1797" i="1"/>
  <c r="I1792" i="1"/>
  <c r="I1783" i="1"/>
  <c r="I1782" i="1"/>
  <c r="I1950" i="1"/>
  <c r="I1949" i="1"/>
  <c r="I1947" i="1"/>
  <c r="I1946" i="1"/>
  <c r="I1944" i="1"/>
  <c r="I1942" i="1"/>
  <c r="I1930" i="1"/>
  <c r="I1925" i="1"/>
  <c r="I1899" i="1"/>
  <c r="I1880" i="1"/>
  <c r="I1873" i="1"/>
  <c r="I1871" i="1"/>
  <c r="I1941" i="1"/>
  <c r="I1940" i="1"/>
  <c r="I1935" i="1"/>
  <c r="I1934" i="1"/>
  <c r="I1933" i="1"/>
  <c r="I1932" i="1"/>
  <c r="I1931" i="1"/>
  <c r="I1936" i="1"/>
  <c r="I1911" i="1"/>
  <c r="I1907" i="1"/>
  <c r="I1905" i="1"/>
  <c r="I1903" i="1"/>
  <c r="I1902" i="1"/>
  <c r="I1898" i="1"/>
  <c r="I1927" i="1"/>
  <c r="I1926" i="1"/>
  <c r="I1924" i="1"/>
  <c r="I1923" i="1"/>
  <c r="I1922" i="1"/>
  <c r="I1917" i="1"/>
  <c r="I1916" i="1"/>
  <c r="I1915" i="1"/>
  <c r="I1913" i="1"/>
  <c r="I1912" i="1"/>
  <c r="I1904" i="1"/>
  <c r="I1897" i="1"/>
  <c r="I1895" i="1"/>
  <c r="I1868" i="1"/>
  <c r="I1867" i="1"/>
  <c r="I1855" i="1"/>
  <c r="I1791" i="1"/>
  <c r="I1781" i="1"/>
  <c r="I1894" i="1"/>
  <c r="I1892" i="1"/>
  <c r="I1887" i="1"/>
  <c r="I1886" i="1"/>
  <c r="I1884" i="1"/>
  <c r="I1883" i="1"/>
  <c r="I1879" i="1"/>
  <c r="I1870" i="1"/>
  <c r="I1863" i="1"/>
  <c r="I1862" i="1"/>
  <c r="I1861" i="1"/>
  <c r="I1891" i="1"/>
  <c r="I1890" i="1"/>
  <c r="I1888" i="1"/>
  <c r="I1882" i="1"/>
  <c r="I1878" i="1"/>
  <c r="I1876" i="1"/>
  <c r="I1869" i="1"/>
  <c r="I1852" i="1"/>
  <c r="I1835" i="1"/>
  <c r="I1817" i="1"/>
  <c r="I1813" i="1"/>
  <c r="I1807" i="1"/>
  <c r="I1805" i="1"/>
  <c r="I1802" i="1"/>
  <c r="I1798" i="1"/>
  <c r="I1790" i="1"/>
  <c r="I1780" i="1"/>
  <c r="I1874" i="1"/>
  <c r="I1875" i="1"/>
  <c r="I1865" i="1"/>
  <c r="I1864" i="1"/>
  <c r="I1857" i="1"/>
  <c r="I1854" i="1"/>
  <c r="I1848" i="1"/>
  <c r="I1837" i="1"/>
  <c r="I1834" i="1"/>
  <c r="I1816" i="1"/>
  <c r="I1815" i="1"/>
  <c r="I1812" i="1"/>
  <c r="I1809" i="1"/>
  <c r="I1803" i="1"/>
  <c r="I1793" i="1"/>
  <c r="I1789" i="1"/>
  <c r="I1787" i="1"/>
  <c r="I1786" i="1"/>
  <c r="I1785" i="1"/>
  <c r="I1784" i="1"/>
  <c r="I1779" i="1"/>
  <c r="I1860" i="1"/>
  <c r="I1859" i="1"/>
  <c r="I1858" i="1"/>
  <c r="I1856" i="1"/>
  <c r="I1851" i="1"/>
  <c r="I1850" i="1"/>
  <c r="I1849" i="1"/>
  <c r="I1847" i="1"/>
  <c r="I1846" i="1"/>
  <c r="I1845" i="1"/>
  <c r="I1844" i="1"/>
  <c r="I1843" i="1"/>
  <c r="I1841" i="1"/>
  <c r="I1840" i="1"/>
  <c r="I1839" i="1"/>
  <c r="I1838" i="1"/>
  <c r="I1833" i="1"/>
  <c r="I1831" i="1"/>
  <c r="I1830" i="1"/>
  <c r="I1829" i="1"/>
  <c r="I1827" i="1"/>
  <c r="I1826" i="1"/>
  <c r="I1824" i="1"/>
  <c r="I1823" i="1"/>
  <c r="I1822" i="1"/>
  <c r="I1821" i="1"/>
  <c r="I1820" i="1"/>
  <c r="I1819" i="1"/>
  <c r="I1818" i="1"/>
  <c r="I1811" i="1"/>
  <c r="I1810" i="1"/>
  <c r="I1808" i="1"/>
  <c r="I1806" i="1"/>
  <c r="I1804" i="1"/>
  <c r="I1801" i="1"/>
  <c r="I1796" i="1"/>
  <c r="I1795" i="1"/>
  <c r="I1794" i="1"/>
  <c r="I1788" i="1"/>
  <c r="I1778" i="1"/>
  <c r="I1777" i="1"/>
  <c r="I1764" i="1"/>
  <c r="I1771" i="1"/>
  <c r="I1773" i="1"/>
  <c r="I1767" i="1"/>
  <c r="I1759" i="1"/>
  <c r="I1737" i="1"/>
  <c r="I1743" i="1"/>
  <c r="I1733" i="1"/>
  <c r="I1724" i="1"/>
  <c r="I1776" i="1"/>
  <c r="I1766" i="1"/>
  <c r="I1770" i="1"/>
  <c r="I1742" i="1"/>
  <c r="I1774" i="1"/>
  <c r="I1772" i="1"/>
  <c r="I1738" i="1"/>
  <c r="I1725" i="1"/>
  <c r="I1775" i="1"/>
  <c r="I1769" i="1"/>
  <c r="I1765" i="1"/>
  <c r="I1755" i="1"/>
  <c r="I1749" i="1"/>
  <c r="I1741" i="1"/>
  <c r="I1732" i="1"/>
  <c r="I1723" i="1"/>
  <c r="I1720" i="1"/>
  <c r="I1768" i="1"/>
  <c r="I1753" i="1"/>
  <c r="I1748" i="1"/>
  <c r="I1740" i="1"/>
  <c r="I1735" i="1"/>
  <c r="I1722" i="1"/>
  <c r="I1763" i="1"/>
  <c r="I1762" i="1"/>
  <c r="I1761" i="1"/>
  <c r="I1760" i="1"/>
  <c r="I1758" i="1"/>
  <c r="I1757" i="1"/>
  <c r="I1756" i="1"/>
  <c r="I1754" i="1"/>
  <c r="I1752" i="1"/>
  <c r="I1751" i="1"/>
  <c r="I1750" i="1"/>
  <c r="I1747" i="1"/>
  <c r="I1746" i="1"/>
  <c r="I1745" i="1"/>
  <c r="I1744" i="1"/>
  <c r="I1739" i="1"/>
  <c r="I1736" i="1"/>
  <c r="I1734" i="1"/>
  <c r="I1731" i="1"/>
  <c r="I1730" i="1"/>
  <c r="I1729" i="1"/>
  <c r="I1728" i="1"/>
  <c r="I1727" i="1"/>
  <c r="I1726" i="1"/>
  <c r="I1721" i="1"/>
  <c r="I1706" i="1"/>
  <c r="I1714" i="1"/>
  <c r="I1718" i="1"/>
  <c r="I1719" i="1"/>
  <c r="I1704" i="1"/>
  <c r="I1694" i="1"/>
  <c r="I1701" i="1"/>
  <c r="I1696" i="1"/>
  <c r="I1695" i="1"/>
  <c r="I1689" i="1"/>
  <c r="I1688" i="1"/>
  <c r="I1687" i="1"/>
  <c r="I1684" i="1"/>
  <c r="I1717" i="1"/>
  <c r="I1716" i="1"/>
  <c r="I1715" i="1"/>
  <c r="I1713" i="1"/>
  <c r="I1712" i="1"/>
  <c r="I1709" i="1"/>
  <c r="I1708" i="1"/>
  <c r="I1707" i="1"/>
  <c r="I1705" i="1"/>
  <c r="I1703" i="1"/>
  <c r="I1702" i="1"/>
  <c r="I1700" i="1"/>
  <c r="I1692" i="1"/>
  <c r="I1691" i="1"/>
  <c r="I1699" i="1"/>
  <c r="I1683" i="1"/>
  <c r="I1677" i="1"/>
  <c r="I1671" i="1"/>
  <c r="I1668" i="1"/>
  <c r="I1658" i="1"/>
  <c r="I1711" i="1"/>
  <c r="I1710" i="1"/>
  <c r="I1698" i="1"/>
  <c r="I1682" i="1"/>
  <c r="I1674" i="1"/>
  <c r="I1667" i="1"/>
  <c r="I1697" i="1"/>
  <c r="I1693" i="1"/>
  <c r="I1690" i="1"/>
  <c r="I1686" i="1"/>
  <c r="I1685" i="1"/>
  <c r="I1681" i="1"/>
  <c r="I1679" i="1"/>
  <c r="I1676" i="1"/>
  <c r="I1673" i="1"/>
  <c r="I1672" i="1"/>
  <c r="I1670" i="1"/>
  <c r="I1669" i="1"/>
  <c r="I1666" i="1"/>
  <c r="I1680" i="1"/>
  <c r="I1678" i="1"/>
  <c r="I1675" i="1"/>
  <c r="I1665" i="1"/>
  <c r="I1664" i="1"/>
  <c r="I1663" i="1"/>
  <c r="I1661" i="1"/>
  <c r="I1660" i="1"/>
  <c r="I1659" i="1"/>
  <c r="I1650" i="1"/>
  <c r="I1648" i="1"/>
  <c r="I1647" i="1"/>
  <c r="I1643" i="1"/>
  <c r="I1638" i="1"/>
  <c r="I1657" i="1"/>
  <c r="I1656" i="1"/>
  <c r="I1655" i="1"/>
  <c r="I1654" i="1"/>
  <c r="I1653" i="1"/>
  <c r="I1642" i="1"/>
  <c r="I1632" i="1"/>
  <c r="I1626" i="1"/>
  <c r="I1624" i="1"/>
  <c r="I1652" i="1"/>
  <c r="I1649" i="1"/>
  <c r="I1646" i="1"/>
  <c r="I1641" i="1"/>
  <c r="I1635" i="1"/>
  <c r="I1651" i="1"/>
  <c r="I1645" i="1"/>
  <c r="I1623" i="1"/>
  <c r="I1640" i="1"/>
  <c r="I1631" i="1"/>
  <c r="I1625" i="1"/>
  <c r="I1644" i="1"/>
  <c r="I1639" i="1"/>
  <c r="I1637" i="1"/>
  <c r="I1634" i="1"/>
  <c r="I1630" i="1"/>
  <c r="I1628" i="1"/>
  <c r="I1622" i="1"/>
  <c r="I1618" i="1"/>
  <c r="I1611" i="1"/>
  <c r="I1605" i="1"/>
  <c r="I1604" i="1"/>
  <c r="I1590" i="1"/>
  <c r="I1587" i="1"/>
  <c r="I1636" i="1"/>
  <c r="I1633" i="1"/>
  <c r="I1629" i="1"/>
  <c r="I1627" i="1"/>
  <c r="I1621" i="1"/>
  <c r="I1619" i="1"/>
  <c r="I1617" i="1"/>
  <c r="I1620" i="1"/>
  <c r="I1615" i="1"/>
  <c r="I1614" i="1"/>
  <c r="I1610" i="1"/>
  <c r="I1603" i="1"/>
  <c r="I1599" i="1"/>
  <c r="I1594" i="1"/>
  <c r="I1593" i="1"/>
  <c r="I1592" i="1"/>
  <c r="I1584" i="1"/>
  <c r="I1582" i="1"/>
  <c r="I1577" i="1"/>
  <c r="I1572" i="1"/>
  <c r="I1569" i="1"/>
  <c r="I1565" i="1"/>
  <c r="I1564" i="1"/>
  <c r="I1559" i="1"/>
  <c r="I1616" i="1"/>
  <c r="I1597" i="1"/>
  <c r="I1586" i="1"/>
  <c r="I1581" i="1"/>
  <c r="I1579" i="1"/>
  <c r="I1609" i="1"/>
  <c r="I1576" i="1"/>
  <c r="I1558" i="1"/>
  <c r="I1602" i="1"/>
  <c r="I1601" i="1"/>
  <c r="I1613" i="1"/>
  <c r="I1608" i="1"/>
  <c r="I1606" i="1"/>
  <c r="I1596" i="1"/>
  <c r="I1595" i="1"/>
  <c r="I1591" i="1"/>
  <c r="I1589" i="1"/>
  <c r="I1588" i="1"/>
  <c r="I1585" i="1"/>
  <c r="I1575" i="1"/>
  <c r="I1566" i="1"/>
  <c r="I1563" i="1"/>
  <c r="I1560" i="1"/>
  <c r="I1612" i="1"/>
  <c r="I1607" i="1"/>
  <c r="I1600" i="1"/>
  <c r="I1598" i="1"/>
  <c r="I1583" i="1"/>
  <c r="I1578" i="1"/>
  <c r="I1574" i="1"/>
  <c r="I1570" i="1"/>
  <c r="I1568" i="1"/>
  <c r="I1567" i="1"/>
  <c r="I1562" i="1"/>
  <c r="I1557" i="1"/>
  <c r="I1580" i="1"/>
  <c r="I1573" i="1"/>
  <c r="I1571" i="1"/>
  <c r="I1561" i="1"/>
  <c r="I1556" i="1"/>
  <c r="I1547" i="1"/>
  <c r="I1543" i="1"/>
  <c r="I1536" i="1"/>
  <c r="I1533" i="1"/>
  <c r="I1515" i="1"/>
  <c r="I1505" i="1"/>
  <c r="I1503" i="1"/>
  <c r="I1497" i="1"/>
  <c r="I1502" i="1"/>
  <c r="I1514" i="1"/>
  <c r="I1532" i="1"/>
  <c r="I1542" i="1"/>
  <c r="I1553" i="1"/>
  <c r="I1554" i="1"/>
  <c r="I1551" i="1"/>
  <c r="I1555" i="1"/>
  <c r="I1546" i="1"/>
  <c r="I1539" i="1"/>
  <c r="I1538" i="1"/>
  <c r="I1537" i="1"/>
  <c r="I1535" i="1"/>
  <c r="I1531" i="1"/>
  <c r="I1528" i="1"/>
  <c r="I1522" i="1"/>
  <c r="I1521" i="1"/>
  <c r="I1513" i="1"/>
  <c r="I1499" i="1"/>
  <c r="I1501" i="1"/>
  <c r="I1495" i="1"/>
  <c r="I1494" i="1"/>
  <c r="I1492" i="1"/>
  <c r="I1484" i="1"/>
  <c r="I1483" i="1"/>
  <c r="I1482" i="1"/>
  <c r="I1480" i="1"/>
  <c r="I1472" i="1"/>
  <c r="I1474" i="1"/>
  <c r="I1452" i="1"/>
  <c r="I1441" i="1"/>
  <c r="I1444" i="1"/>
  <c r="I1443" i="1"/>
  <c r="I1433" i="1"/>
  <c r="I1427" i="1"/>
  <c r="I1552" i="1"/>
  <c r="I1545" i="1"/>
  <c r="I1540" i="1"/>
  <c r="I1529" i="1"/>
  <c r="I1525" i="1"/>
  <c r="I1518" i="1"/>
  <c r="I1512" i="1"/>
  <c r="I1510" i="1"/>
  <c r="I1509" i="1"/>
  <c r="I1506" i="1"/>
  <c r="I1504" i="1"/>
  <c r="I1491" i="1"/>
  <c r="I1550" i="1"/>
  <c r="I1549" i="1"/>
  <c r="I1548" i="1"/>
  <c r="I1544" i="1"/>
  <c r="I1541" i="1"/>
  <c r="I1534" i="1"/>
  <c r="I1530" i="1"/>
  <c r="I1527" i="1"/>
  <c r="I1526" i="1"/>
  <c r="I1524" i="1"/>
  <c r="I1523" i="1"/>
  <c r="I1520" i="1"/>
  <c r="I1519" i="1"/>
  <c r="I1517" i="1"/>
  <c r="I1516" i="1"/>
  <c r="I1511" i="1"/>
  <c r="I1508" i="1"/>
  <c r="I1507" i="1"/>
  <c r="I1500" i="1"/>
  <c r="I1424" i="1"/>
  <c r="I1422" i="1"/>
  <c r="I1457" i="1"/>
  <c r="I1451" i="1"/>
  <c r="I1425" i="1"/>
  <c r="I1496" i="1"/>
  <c r="I1493" i="1"/>
  <c r="I1471" i="1"/>
  <c r="I1479" i="1"/>
  <c r="I1490" i="1"/>
  <c r="I1412" i="1"/>
  <c r="I1489" i="1"/>
  <c r="I1476" i="1"/>
  <c r="I1470" i="1"/>
  <c r="I1467" i="1"/>
  <c r="I1464" i="1"/>
  <c r="I1463" i="1"/>
  <c r="I1461" i="1"/>
  <c r="I1458" i="1"/>
  <c r="I1454" i="1"/>
  <c r="I1453" i="1"/>
  <c r="I1448" i="1"/>
  <c r="I1447" i="1"/>
  <c r="I1446" i="1"/>
  <c r="I1440" i="1"/>
  <c r="I1436" i="1"/>
  <c r="I1432" i="1"/>
  <c r="I1428" i="1"/>
  <c r="I1416" i="1"/>
  <c r="I1414" i="1"/>
  <c r="I1498" i="1"/>
  <c r="I1488" i="1"/>
  <c r="I1478" i="1"/>
  <c r="I1468" i="1"/>
  <c r="I1456" i="1"/>
  <c r="I1450" i="1"/>
  <c r="I1445" i="1"/>
  <c r="I1439" i="1"/>
  <c r="I1435" i="1"/>
  <c r="I1430" i="1"/>
  <c r="I1420" i="1"/>
  <c r="I1419" i="1"/>
  <c r="I1415" i="1"/>
  <c r="I1410" i="1"/>
  <c r="I1404" i="1"/>
  <c r="I1487" i="1"/>
  <c r="I1486" i="1"/>
  <c r="I1485" i="1"/>
  <c r="I1481" i="1"/>
  <c r="I1477" i="1"/>
  <c r="I1475" i="1"/>
  <c r="I1473" i="1"/>
  <c r="I1469" i="1"/>
  <c r="I1466" i="1"/>
  <c r="I1465" i="1"/>
  <c r="I1462" i="1"/>
  <c r="I1460" i="1"/>
  <c r="I1459" i="1"/>
  <c r="I1455" i="1"/>
  <c r="I1449" i="1"/>
  <c r="I1442" i="1"/>
  <c r="I1438" i="1"/>
  <c r="I1434" i="1"/>
  <c r="I1429" i="1"/>
  <c r="I1426" i="1"/>
  <c r="I1423" i="1"/>
  <c r="I1421" i="1"/>
  <c r="I1417" i="1"/>
  <c r="I1411" i="1"/>
  <c r="I1409" i="1"/>
  <c r="I1437" i="1"/>
  <c r="I1418" i="1"/>
  <c r="I1413" i="1"/>
  <c r="I1431" i="1"/>
  <c r="I1408" i="1"/>
  <c r="I1406" i="1"/>
  <c r="I1396" i="1"/>
  <c r="I1392" i="1"/>
  <c r="I1389" i="1"/>
  <c r="I1385" i="1"/>
  <c r="I1382" i="1"/>
  <c r="I1378" i="1"/>
  <c r="I1377" i="1"/>
  <c r="I1371" i="1"/>
  <c r="I1369" i="1"/>
  <c r="I1362" i="1"/>
  <c r="I1407" i="1"/>
  <c r="I1368" i="1"/>
  <c r="I1384" i="1"/>
  <c r="I1394" i="1"/>
  <c r="I1402" i="1"/>
  <c r="I1401" i="1"/>
  <c r="I1393" i="1"/>
  <c r="I1381" i="1"/>
  <c r="I1374" i="1"/>
  <c r="I1366" i="1"/>
  <c r="I1405" i="1"/>
  <c r="I1403" i="1"/>
  <c r="I1397" i="1"/>
  <c r="I1375" i="1"/>
  <c r="I1373" i="1"/>
  <c r="I1372" i="1"/>
  <c r="I1370" i="1"/>
  <c r="I1367" i="1"/>
  <c r="I1365" i="1"/>
  <c r="I1400" i="1"/>
  <c r="I1399" i="1"/>
  <c r="I1398" i="1"/>
  <c r="I1395" i="1"/>
  <c r="I1391" i="1"/>
  <c r="I1390" i="1"/>
  <c r="I1388" i="1"/>
  <c r="I1387" i="1"/>
  <c r="I1386" i="1"/>
  <c r="I1383" i="1"/>
  <c r="I1380" i="1"/>
  <c r="I1379" i="1"/>
  <c r="I1376" i="1"/>
  <c r="I1342" i="1"/>
  <c r="I1353" i="1"/>
  <c r="I1360" i="1"/>
  <c r="I1352" i="1"/>
  <c r="I1339" i="1"/>
  <c r="I1333" i="1"/>
  <c r="I1330" i="1"/>
  <c r="I1328" i="1"/>
  <c r="I1316" i="1"/>
  <c r="I1311" i="1"/>
  <c r="I1305" i="1"/>
  <c r="I1292" i="1"/>
  <c r="I1284" i="1"/>
  <c r="I1282" i="1"/>
  <c r="I1364" i="1"/>
  <c r="I1363" i="1"/>
  <c r="I1355" i="1"/>
  <c r="I1341" i="1"/>
  <c r="I1337" i="1"/>
  <c r="I1318" i="1"/>
  <c r="I1313" i="1"/>
  <c r="I1310" i="1"/>
  <c r="I1288" i="1"/>
  <c r="I1269" i="1"/>
  <c r="I1265" i="1"/>
  <c r="I1259" i="1"/>
  <c r="I1253" i="1"/>
  <c r="I1361" i="1"/>
  <c r="I1359" i="1"/>
  <c r="I1358" i="1"/>
  <c r="I1348" i="1"/>
  <c r="I1347" i="1"/>
  <c r="I1340" i="1"/>
  <c r="I1336" i="1"/>
  <c r="I1332" i="1"/>
  <c r="I1327" i="1"/>
  <c r="I1326" i="1"/>
  <c r="I1315" i="1"/>
  <c r="I1312" i="1"/>
  <c r="I1309" i="1"/>
  <c r="I1308" i="1"/>
  <c r="I1307" i="1"/>
  <c r="I1303" i="1"/>
  <c r="I1302" i="1"/>
  <c r="I1298" i="1"/>
  <c r="I1291" i="1"/>
  <c r="I1290" i="1"/>
  <c r="I1287" i="1"/>
  <c r="I1280" i="1"/>
  <c r="I1278" i="1"/>
  <c r="I1272" i="1"/>
  <c r="I1271" i="1"/>
  <c r="I1270" i="1"/>
  <c r="I1268" i="1"/>
  <c r="I1260" i="1"/>
  <c r="I1255" i="1"/>
  <c r="I1254" i="1"/>
  <c r="I1245" i="1"/>
  <c r="I1242" i="1"/>
  <c r="I1238" i="1"/>
  <c r="I1236" i="1"/>
  <c r="I1233" i="1"/>
  <c r="I1228" i="1"/>
  <c r="I1227" i="1"/>
  <c r="I1222" i="1"/>
  <c r="I1221" i="1"/>
  <c r="I1214" i="1"/>
  <c r="I1209" i="1"/>
  <c r="I1208" i="1"/>
  <c r="I1207" i="1"/>
  <c r="I1204" i="1"/>
  <c r="I1203" i="1"/>
  <c r="I1201" i="1"/>
  <c r="I1357" i="1"/>
  <c r="I1356" i="1"/>
  <c r="I1354" i="1"/>
  <c r="I1351" i="1"/>
  <c r="I1350" i="1"/>
  <c r="I1349" i="1"/>
  <c r="I1346" i="1"/>
  <c r="I1345" i="1"/>
  <c r="I1344" i="1"/>
  <c r="I1343" i="1"/>
  <c r="I1338" i="1"/>
  <c r="I1335" i="1"/>
  <c r="I1334" i="1"/>
  <c r="I1331" i="1"/>
  <c r="I1329" i="1"/>
  <c r="I1325" i="1"/>
  <c r="I1324" i="1"/>
  <c r="I1323" i="1"/>
  <c r="I1322" i="1"/>
  <c r="I1321" i="1"/>
  <c r="I1319" i="1"/>
  <c r="I1306" i="1"/>
  <c r="I1301" i="1"/>
  <c r="I1300" i="1"/>
  <c r="I1299" i="1"/>
  <c r="I1297" i="1"/>
  <c r="I1296" i="1"/>
  <c r="I1295" i="1"/>
  <c r="I1294" i="1"/>
  <c r="I1320" i="1"/>
  <c r="I1304" i="1"/>
  <c r="I1317" i="1"/>
  <c r="I1314" i="1"/>
  <c r="I1286" i="1"/>
  <c r="I1267" i="1"/>
  <c r="I1258" i="1"/>
  <c r="I1240" i="1"/>
  <c r="I1213" i="1"/>
  <c r="I1293" i="1"/>
  <c r="I1289" i="1"/>
  <c r="I1285" i="1"/>
  <c r="I1283" i="1"/>
  <c r="I1281" i="1"/>
  <c r="I1276" i="1"/>
  <c r="I1275" i="1"/>
  <c r="I1274" i="1"/>
  <c r="I1273" i="1"/>
  <c r="I1266" i="1"/>
  <c r="I1264" i="1"/>
  <c r="I1279" i="1"/>
  <c r="I1277" i="1"/>
  <c r="I1263" i="1"/>
  <c r="I1262" i="1"/>
  <c r="I1256" i="1"/>
  <c r="I1252" i="1"/>
  <c r="I1247" i="1"/>
  <c r="I1246" i="1"/>
  <c r="I1241" i="1"/>
  <c r="I1232" i="1"/>
  <c r="I1226" i="1"/>
  <c r="I1223" i="1"/>
  <c r="I1219" i="1"/>
  <c r="I1215" i="1"/>
  <c r="I1200" i="1"/>
  <c r="I1194" i="1"/>
  <c r="I1261" i="1"/>
  <c r="I1257" i="1"/>
  <c r="I1251" i="1"/>
  <c r="I1248" i="1"/>
  <c r="I1244" i="1"/>
  <c r="I1243" i="1"/>
  <c r="I1239" i="1"/>
  <c r="I1206" i="1"/>
  <c r="I1250" i="1"/>
  <c r="I1249" i="1"/>
  <c r="I1237" i="1"/>
  <c r="I1235" i="1"/>
  <c r="I1234" i="1"/>
  <c r="I1231" i="1"/>
  <c r="I1230" i="1"/>
  <c r="I1229" i="1"/>
  <c r="I1225" i="1"/>
  <c r="I1224" i="1"/>
  <c r="I1220" i="1"/>
  <c r="I1218" i="1"/>
  <c r="I1217" i="1"/>
  <c r="I1216" i="1"/>
  <c r="I1212" i="1"/>
  <c r="I1211" i="1"/>
  <c r="I1210" i="1"/>
  <c r="I1205" i="1"/>
  <c r="I1202" i="1"/>
  <c r="I1186" i="1"/>
  <c r="I1174" i="1"/>
  <c r="I1172" i="1"/>
  <c r="I1185" i="1"/>
  <c r="I1199" i="1"/>
  <c r="I1161" i="1"/>
  <c r="I1171" i="1"/>
  <c r="I1193" i="1"/>
  <c r="I1198" i="1"/>
  <c r="I1197" i="1"/>
  <c r="I1196" i="1"/>
  <c r="I1191" i="1"/>
  <c r="I1190" i="1"/>
  <c r="I1189" i="1"/>
  <c r="I1188" i="1"/>
  <c r="I1187" i="1"/>
  <c r="I1184" i="1"/>
  <c r="I1179" i="1"/>
  <c r="I1173" i="1"/>
  <c r="I1167" i="1"/>
  <c r="I1164" i="1"/>
  <c r="I1153" i="1"/>
  <c r="I1195" i="1"/>
  <c r="I1192" i="1"/>
  <c r="I1183" i="1"/>
  <c r="I1180" i="1"/>
  <c r="I1169" i="1"/>
  <c r="I1168" i="1"/>
  <c r="I1158" i="1"/>
  <c r="I1154" i="1"/>
  <c r="I1182" i="1"/>
  <c r="I1181" i="1"/>
  <c r="I1178" i="1"/>
  <c r="I1177" i="1"/>
  <c r="I1176" i="1"/>
  <c r="I1175" i="1"/>
  <c r="I1170" i="1"/>
  <c r="I1166" i="1"/>
  <c r="I1165" i="1"/>
  <c r="I1163" i="1"/>
  <c r="I1160" i="1"/>
  <c r="I1152" i="1"/>
  <c r="I1144" i="1"/>
  <c r="I1141" i="1"/>
  <c r="I1135" i="1"/>
  <c r="I1162" i="1"/>
  <c r="I1159" i="1"/>
  <c r="I1157" i="1"/>
  <c r="I1156" i="1"/>
  <c r="I1155" i="1"/>
  <c r="I1145" i="1"/>
  <c r="I1143" i="1"/>
  <c r="I1140" i="1"/>
  <c r="I1136" i="1"/>
  <c r="I1150" i="1"/>
  <c r="I1149" i="1"/>
  <c r="I1147" i="1"/>
  <c r="I1146" i="1"/>
  <c r="I1139" i="1"/>
  <c r="I1133" i="1"/>
  <c r="I1125" i="1"/>
  <c r="I1123" i="1"/>
  <c r="I1120" i="1"/>
  <c r="I1101" i="1"/>
  <c r="I1100" i="1"/>
  <c r="I1097" i="1"/>
  <c r="I1081" i="1"/>
  <c r="I1085" i="1"/>
  <c r="I1069" i="1"/>
  <c r="I1067" i="1"/>
  <c r="I1051" i="1"/>
  <c r="I1048" i="1"/>
  <c r="I1151" i="1"/>
  <c r="I1148" i="1"/>
  <c r="I1138" i="1"/>
  <c r="I1142" i="1"/>
  <c r="I1137" i="1"/>
  <c r="I1131" i="1"/>
  <c r="I1129" i="1"/>
  <c r="I1119" i="1"/>
  <c r="I1121" i="1"/>
  <c r="I1118" i="1"/>
  <c r="I1115" i="1"/>
  <c r="I1106" i="1"/>
  <c r="I1104" i="1"/>
  <c r="I1103" i="1"/>
  <c r="I1099" i="1"/>
  <c r="I1096" i="1"/>
  <c r="I1093" i="1"/>
  <c r="I1092" i="1"/>
  <c r="I1087" i="1"/>
  <c r="I1086" i="1"/>
  <c r="I1083" i="1"/>
  <c r="I1080" i="1"/>
  <c r="I1078" i="1"/>
  <c r="I1076" i="1"/>
  <c r="I1071" i="1"/>
  <c r="I1064" i="1"/>
  <c r="I1062" i="1"/>
  <c r="I1134" i="1"/>
  <c r="I1132" i="1"/>
  <c r="I1130" i="1"/>
  <c r="I1128" i="1"/>
  <c r="I1127" i="1"/>
  <c r="I1113" i="1"/>
  <c r="I1117" i="1"/>
  <c r="I1126" i="1"/>
  <c r="I1116" i="1"/>
  <c r="I1124" i="1"/>
  <c r="I1122" i="1"/>
  <c r="I1114" i="1"/>
  <c r="I1112" i="1"/>
  <c r="I1111" i="1"/>
  <c r="I1110" i="1"/>
  <c r="I1108" i="1"/>
  <c r="I1109" i="1"/>
  <c r="I1102" i="1"/>
  <c r="I1098" i="1"/>
  <c r="I1094" i="1"/>
  <c r="I1091" i="1"/>
  <c r="I1084" i="1"/>
  <c r="I1079" i="1"/>
  <c r="I1075" i="1"/>
  <c r="I1070" i="1"/>
  <c r="I1063" i="1"/>
  <c r="I1050" i="1"/>
  <c r="I1047" i="1"/>
  <c r="I1107" i="1"/>
  <c r="I1066" i="1"/>
  <c r="I1095" i="1"/>
  <c r="I1077" i="1"/>
  <c r="I1090" i="1"/>
  <c r="I1089" i="1"/>
  <c r="I1088" i="1"/>
  <c r="I1082" i="1"/>
  <c r="I1074" i="1"/>
  <c r="I1073" i="1"/>
  <c r="I1072" i="1"/>
  <c r="I1068" i="1"/>
  <c r="I1065" i="1"/>
  <c r="I1061" i="1"/>
  <c r="I1060" i="1"/>
  <c r="I1059" i="1"/>
  <c r="I1058" i="1"/>
  <c r="I1057" i="1"/>
  <c r="I1056" i="1"/>
  <c r="I1055" i="1"/>
  <c r="I1053" i="1"/>
  <c r="I1044" i="1"/>
  <c r="I1054" i="1"/>
  <c r="I1052" i="1"/>
  <c r="I1046" i="1"/>
  <c r="I1043" i="1"/>
  <c r="I1038" i="1"/>
  <c r="I1036" i="1"/>
  <c r="I1032" i="1"/>
  <c r="I1015" i="1"/>
  <c r="I1014" i="1"/>
  <c r="I1005" i="1"/>
  <c r="I1000" i="1"/>
  <c r="I995" i="1"/>
  <c r="I992" i="1"/>
  <c r="I991" i="1"/>
  <c r="I1049" i="1"/>
  <c r="I1045" i="1"/>
  <c r="I1042" i="1"/>
  <c r="I1039" i="1"/>
  <c r="I1037" i="1"/>
  <c r="I1023" i="1"/>
  <c r="I957" i="1"/>
  <c r="I948" i="1"/>
  <c r="I945" i="1"/>
  <c r="I1031" i="1"/>
  <c r="I1018" i="1"/>
  <c r="I997" i="1"/>
  <c r="I996" i="1"/>
  <c r="I977" i="1"/>
  <c r="I976" i="1"/>
  <c r="I974" i="1"/>
  <c r="I973" i="1"/>
  <c r="I964" i="1"/>
  <c r="I963" i="1"/>
  <c r="I958" i="1"/>
  <c r="I944" i="1"/>
  <c r="I1034" i="1"/>
  <c r="I1033" i="1"/>
  <c r="I1040" i="1"/>
  <c r="I1017" i="1"/>
  <c r="I1041" i="1"/>
  <c r="I1035" i="1"/>
  <c r="I1030" i="1"/>
  <c r="I1029" i="1"/>
  <c r="I1028" i="1"/>
  <c r="I1027" i="1"/>
  <c r="I1026" i="1"/>
  <c r="I1025" i="1"/>
  <c r="I1024" i="1"/>
  <c r="I1022" i="1"/>
  <c r="I1021" i="1"/>
  <c r="I1020" i="1"/>
  <c r="I1019" i="1"/>
  <c r="I1016" i="1"/>
  <c r="I1013" i="1"/>
  <c r="I1012" i="1"/>
  <c r="I1011" i="1"/>
  <c r="I1010" i="1"/>
  <c r="I1008" i="1"/>
  <c r="I1007" i="1"/>
  <c r="I1004" i="1"/>
  <c r="I1002" i="1"/>
  <c r="I1001" i="1"/>
  <c r="I999" i="1"/>
  <c r="I994" i="1"/>
  <c r="I1003" i="1"/>
  <c r="I1009" i="1"/>
  <c r="I1006" i="1"/>
  <c r="I998" i="1"/>
  <c r="I981" i="1"/>
  <c r="I983" i="1"/>
  <c r="I982" i="1"/>
  <c r="I993" i="1"/>
  <c r="I990" i="1"/>
  <c r="I986" i="1"/>
  <c r="I985" i="1"/>
  <c r="I984" i="1"/>
  <c r="I989" i="1"/>
  <c r="I988" i="1"/>
  <c r="I987" i="1"/>
  <c r="I951" i="1"/>
  <c r="I943" i="1"/>
  <c r="I972" i="1"/>
  <c r="I956" i="1"/>
  <c r="I979" i="1"/>
  <c r="I971" i="1"/>
  <c r="I980" i="1"/>
  <c r="I978" i="1"/>
  <c r="I975" i="1"/>
  <c r="I970" i="1"/>
  <c r="I968" i="1"/>
  <c r="I965" i="1"/>
  <c r="I962" i="1"/>
  <c r="I961" i="1"/>
  <c r="I955" i="1"/>
  <c r="I952" i="1"/>
  <c r="I950" i="1"/>
  <c r="I947" i="1"/>
  <c r="I946" i="1"/>
  <c r="I942" i="1"/>
  <c r="I939" i="1"/>
  <c r="I931" i="1"/>
  <c r="I927" i="1"/>
  <c r="I969" i="1"/>
  <c r="I967" i="1"/>
  <c r="I966" i="1"/>
  <c r="I960" i="1"/>
  <c r="I959" i="1"/>
  <c r="I954" i="1"/>
  <c r="I953" i="1"/>
  <c r="I949" i="1"/>
  <c r="I941" i="1"/>
  <c r="I940" i="1"/>
  <c r="I937" i="1"/>
  <c r="I936" i="1"/>
  <c r="I933" i="1"/>
  <c r="I932" i="1"/>
  <c r="I928" i="1"/>
  <c r="I938" i="1"/>
  <c r="I876" i="1"/>
  <c r="I935" i="1"/>
  <c r="I930" i="1"/>
  <c r="I922" i="1"/>
  <c r="I916" i="1"/>
  <c r="I913" i="1"/>
  <c r="I903" i="1"/>
  <c r="I886" i="1"/>
  <c r="I882" i="1"/>
  <c r="I878" i="1"/>
  <c r="I870" i="1"/>
  <c r="I868" i="1"/>
  <c r="I861" i="1"/>
  <c r="I854" i="1"/>
  <c r="I929" i="1"/>
  <c r="I920" i="1"/>
  <c r="I898" i="1"/>
  <c r="I905" i="1"/>
  <c r="I895" i="1"/>
  <c r="I891" i="1"/>
  <c r="I884" i="1"/>
  <c r="I874" i="1"/>
  <c r="I866" i="1"/>
  <c r="I856" i="1"/>
  <c r="I852" i="1"/>
  <c r="I934" i="1"/>
  <c r="I926" i="1"/>
  <c r="I925" i="1"/>
  <c r="I924" i="1"/>
  <c r="I921" i="1"/>
  <c r="I919" i="1"/>
  <c r="I918" i="1"/>
  <c r="I917" i="1"/>
  <c r="I907" i="1"/>
  <c r="I923" i="1"/>
  <c r="I915" i="1"/>
  <c r="I914" i="1"/>
  <c r="I912" i="1"/>
  <c r="I908" i="1"/>
  <c r="I906" i="1"/>
  <c r="I902" i="1"/>
  <c r="I901" i="1"/>
  <c r="I911" i="1"/>
  <c r="I910" i="1"/>
  <c r="I909" i="1"/>
  <c r="I904" i="1"/>
  <c r="I900" i="1"/>
  <c r="I896" i="1"/>
  <c r="I890" i="1"/>
  <c r="I889" i="1"/>
  <c r="I883" i="1"/>
  <c r="I875" i="1"/>
  <c r="I867" i="1"/>
  <c r="I865" i="1"/>
  <c r="I860" i="1"/>
  <c r="I859" i="1"/>
  <c r="I855" i="1"/>
  <c r="I851" i="1"/>
  <c r="I847" i="1"/>
  <c r="I899" i="1"/>
  <c r="I897" i="1"/>
  <c r="I894" i="1"/>
  <c r="I893" i="1"/>
  <c r="I892" i="1"/>
  <c r="I888" i="1"/>
  <c r="I887" i="1"/>
  <c r="I885" i="1"/>
  <c r="I881" i="1"/>
  <c r="I879" i="1"/>
  <c r="I877" i="1"/>
  <c r="I873" i="1"/>
  <c r="I872" i="1"/>
  <c r="I871" i="1"/>
  <c r="I869" i="1"/>
  <c r="I864" i="1"/>
  <c r="I863" i="1"/>
  <c r="I862" i="1"/>
  <c r="I858" i="1"/>
  <c r="I857" i="1"/>
  <c r="I850" i="1"/>
  <c r="I849" i="1"/>
  <c r="I848" i="1"/>
  <c r="I846" i="1"/>
  <c r="I845" i="1"/>
  <c r="I843" i="1"/>
  <c r="I842" i="1"/>
  <c r="I841" i="1"/>
  <c r="I840" i="1"/>
  <c r="I832" i="1"/>
  <c r="I828" i="1"/>
  <c r="I826" i="1"/>
  <c r="I824" i="1"/>
  <c r="I817" i="1"/>
  <c r="I814" i="1"/>
  <c r="I812" i="1"/>
  <c r="I810" i="1"/>
  <c r="I853" i="1"/>
  <c r="I822" i="1"/>
  <c r="I880" i="1"/>
  <c r="I835" i="1"/>
  <c r="I836" i="1"/>
  <c r="I831" i="1"/>
  <c r="I825" i="1"/>
  <c r="I823" i="1"/>
  <c r="I811" i="1"/>
  <c r="I807" i="1"/>
  <c r="I804" i="1"/>
  <c r="I799" i="1"/>
  <c r="I797" i="1"/>
  <c r="I793" i="1"/>
  <c r="I781" i="1"/>
  <c r="I775" i="1"/>
  <c r="I834" i="1"/>
  <c r="I821" i="1"/>
  <c r="I844" i="1"/>
  <c r="I839" i="1"/>
  <c r="I837" i="1"/>
  <c r="I830" i="1"/>
  <c r="I819" i="1"/>
  <c r="I829" i="1"/>
  <c r="I816" i="1"/>
  <c r="I809" i="1"/>
  <c r="I805" i="1"/>
  <c r="I838" i="1"/>
  <c r="I833" i="1"/>
  <c r="I827" i="1"/>
  <c r="I820" i="1"/>
  <c r="I818" i="1"/>
  <c r="I813" i="1"/>
  <c r="I808" i="1"/>
  <c r="I800" i="1"/>
  <c r="I798" i="1"/>
  <c r="I792" i="1"/>
  <c r="I788" i="1"/>
  <c r="I782" i="1"/>
  <c r="I776" i="1"/>
  <c r="I815" i="1"/>
  <c r="I785" i="1"/>
  <c r="I806" i="1"/>
  <c r="I796" i="1"/>
  <c r="I791" i="1"/>
  <c r="I741" i="1"/>
  <c r="I757" i="1"/>
  <c r="I738" i="1"/>
  <c r="I780" i="1"/>
  <c r="I706" i="1"/>
  <c r="I758" i="1"/>
  <c r="I765" i="1"/>
  <c r="I795" i="1"/>
  <c r="I790" i="1"/>
  <c r="I801" i="1"/>
  <c r="I786" i="1"/>
  <c r="I784" i="1"/>
  <c r="I779" i="1"/>
  <c r="I756" i="1"/>
  <c r="I748" i="1"/>
  <c r="I747" i="1"/>
  <c r="I737" i="1"/>
  <c r="I724" i="1"/>
  <c r="I723" i="1"/>
  <c r="I715" i="1"/>
  <c r="I709" i="1"/>
  <c r="I803" i="1"/>
  <c r="I802" i="1"/>
  <c r="I794" i="1"/>
  <c r="I789" i="1"/>
  <c r="I787" i="1"/>
  <c r="I783" i="1"/>
  <c r="I778" i="1"/>
  <c r="I777" i="1"/>
  <c r="I773" i="1"/>
  <c r="I772" i="1"/>
  <c r="I774" i="1"/>
  <c r="I759" i="1"/>
  <c r="I755" i="1"/>
  <c r="I742" i="1"/>
  <c r="I739" i="1"/>
  <c r="I734" i="1"/>
  <c r="I771" i="1"/>
  <c r="I770" i="1"/>
  <c r="I769" i="1"/>
  <c r="I766" i="1"/>
  <c r="I764" i="1"/>
  <c r="I762" i="1"/>
  <c r="I761" i="1"/>
  <c r="I768" i="1"/>
  <c r="I767" i="1"/>
  <c r="I763" i="1"/>
  <c r="I760" i="1"/>
  <c r="I754" i="1"/>
  <c r="I752" i="1"/>
  <c r="I746" i="1"/>
  <c r="I744" i="1"/>
  <c r="I743" i="1"/>
  <c r="I736" i="1"/>
  <c r="I733" i="1"/>
  <c r="I729" i="1"/>
  <c r="I753" i="1"/>
  <c r="I751" i="1"/>
  <c r="I750" i="1"/>
  <c r="I749" i="1"/>
  <c r="I745" i="1"/>
  <c r="I740" i="1"/>
  <c r="I735" i="1"/>
  <c r="I732" i="1"/>
  <c r="I730" i="1"/>
  <c r="I727" i="1"/>
  <c r="I731" i="1"/>
  <c r="I728" i="1"/>
  <c r="I722" i="1"/>
  <c r="I719" i="1"/>
  <c r="I713" i="1"/>
  <c r="I707" i="1"/>
  <c r="I703" i="1"/>
  <c r="I696" i="1"/>
  <c r="I684" i="1"/>
  <c r="I681" i="1"/>
  <c r="I673" i="1"/>
  <c r="I668" i="1"/>
  <c r="I667" i="1"/>
  <c r="I662" i="1"/>
  <c r="I660" i="1"/>
  <c r="I726" i="1"/>
  <c r="I721" i="1"/>
  <c r="I720" i="1"/>
  <c r="I716" i="1"/>
  <c r="I714" i="1"/>
  <c r="I712" i="1"/>
  <c r="I710" i="1"/>
  <c r="I702" i="1"/>
  <c r="I700" i="1"/>
  <c r="I699" i="1"/>
  <c r="I695" i="1"/>
  <c r="I693" i="1"/>
  <c r="I725" i="1"/>
  <c r="I718" i="1"/>
  <c r="I717" i="1"/>
  <c r="I711" i="1"/>
  <c r="I708" i="1"/>
  <c r="I705" i="1"/>
  <c r="I701" i="1"/>
  <c r="I697" i="1"/>
  <c r="I689" i="1"/>
  <c r="I687" i="1"/>
  <c r="I683" i="1"/>
  <c r="I679" i="1"/>
  <c r="I677" i="1"/>
  <c r="I674" i="1"/>
  <c r="I669" i="1"/>
  <c r="I666" i="1"/>
  <c r="I661" i="1"/>
  <c r="I659" i="1"/>
  <c r="I704" i="1"/>
  <c r="I698" i="1"/>
  <c r="I694" i="1"/>
  <c r="I690" i="1"/>
  <c r="I688" i="1"/>
  <c r="I692" i="1"/>
  <c r="I686" i="1"/>
  <c r="I682" i="1"/>
  <c r="I680" i="1"/>
  <c r="I691" i="1"/>
  <c r="I685" i="1"/>
  <c r="I678" i="1"/>
  <c r="I676" i="1"/>
  <c r="I658" i="1"/>
  <c r="I670" i="1"/>
  <c r="I665" i="1"/>
  <c r="I657" i="1"/>
  <c r="I656" i="1"/>
  <c r="I655" i="1"/>
  <c r="I650" i="1"/>
  <c r="I654" i="1"/>
  <c r="I653" i="1"/>
  <c r="I648" i="1"/>
  <c r="I643" i="1"/>
  <c r="I635" i="1"/>
  <c r="I633" i="1"/>
  <c r="I627" i="1"/>
  <c r="I618" i="1"/>
  <c r="I608" i="1"/>
  <c r="I602" i="1"/>
  <c r="I598" i="1"/>
  <c r="I624" i="1"/>
  <c r="I644" i="1"/>
  <c r="I675" i="1"/>
  <c r="I642" i="1"/>
  <c r="I591" i="1"/>
  <c r="I620" i="1"/>
  <c r="I664" i="1"/>
  <c r="I672" i="1"/>
  <c r="I671" i="1"/>
  <c r="I663" i="1"/>
  <c r="I652" i="1"/>
  <c r="I651" i="1"/>
  <c r="I646" i="1"/>
  <c r="I639" i="1"/>
  <c r="I636" i="1"/>
  <c r="I629" i="1"/>
  <c r="I625" i="1"/>
  <c r="I623" i="1"/>
  <c r="I619" i="1"/>
  <c r="I613" i="1"/>
  <c r="I607" i="1"/>
  <c r="I606" i="1"/>
  <c r="I649" i="1"/>
  <c r="I647" i="1"/>
  <c r="I645" i="1"/>
  <c r="I641" i="1"/>
  <c r="I637" i="1"/>
  <c r="I630" i="1"/>
  <c r="I621" i="1"/>
  <c r="I617" i="1"/>
  <c r="I615" i="1"/>
  <c r="I605" i="1"/>
  <c r="I601" i="1"/>
  <c r="I640" i="1"/>
  <c r="I638" i="1"/>
  <c r="I634" i="1"/>
  <c r="I632" i="1"/>
  <c r="I631" i="1"/>
  <c r="I628" i="1"/>
  <c r="I626" i="1"/>
  <c r="I622" i="1"/>
  <c r="I616" i="1"/>
  <c r="I614" i="1"/>
  <c r="I611" i="1"/>
  <c r="I610" i="1"/>
  <c r="I612" i="1"/>
  <c r="I609" i="1"/>
  <c r="I604" i="1"/>
  <c r="I603" i="1"/>
  <c r="I600" i="1"/>
  <c r="I596" i="1"/>
  <c r="I588" i="1"/>
  <c r="I599" i="1"/>
  <c r="I597" i="1"/>
  <c r="I590" i="1"/>
  <c r="I585" i="1"/>
  <c r="I581" i="1"/>
  <c r="I595" i="1"/>
  <c r="I594" i="1"/>
  <c r="I593" i="1"/>
  <c r="I589" i="1"/>
  <c r="I587" i="1"/>
  <c r="I583" i="1"/>
  <c r="I576" i="1"/>
  <c r="I570" i="1"/>
  <c r="I564" i="1"/>
  <c r="I562" i="1"/>
  <c r="I561" i="1"/>
  <c r="I557" i="1"/>
  <c r="I555" i="1"/>
  <c r="I550" i="1"/>
  <c r="I592" i="1"/>
  <c r="I582" i="1"/>
  <c r="I577" i="1"/>
  <c r="I574" i="1"/>
  <c r="I575" i="1"/>
  <c r="I573" i="1"/>
  <c r="I568" i="1"/>
  <c r="I560" i="1"/>
  <c r="I558" i="1"/>
  <c r="I551" i="1"/>
  <c r="I548" i="1"/>
  <c r="I584" i="1"/>
  <c r="I586" i="1"/>
  <c r="I554" i="1"/>
  <c r="I580" i="1"/>
  <c r="I571" i="1"/>
  <c r="I567" i="1"/>
  <c r="I579" i="1"/>
  <c r="I578" i="1"/>
  <c r="I572" i="1"/>
  <c r="I566" i="1"/>
  <c r="I565" i="1"/>
  <c r="I553" i="1"/>
  <c r="I549" i="1"/>
  <c r="I547" i="1"/>
  <c r="I569" i="1"/>
  <c r="I563" i="1"/>
  <c r="I559" i="1"/>
  <c r="I556" i="1"/>
  <c r="I552" i="1"/>
  <c r="I544" i="1"/>
  <c r="I535" i="1"/>
  <c r="I545" i="1"/>
  <c r="I541" i="1"/>
  <c r="I539" i="1"/>
  <c r="I534" i="1"/>
  <c r="I532" i="1"/>
  <c r="I527" i="1"/>
  <c r="I525" i="1"/>
  <c r="I528" i="1"/>
  <c r="I536" i="1"/>
  <c r="I485" i="1"/>
  <c r="I546" i="1"/>
  <c r="I540" i="1"/>
  <c r="I543" i="1"/>
  <c r="I542" i="1"/>
  <c r="I537" i="1"/>
  <c r="I529" i="1"/>
  <c r="I526" i="1"/>
  <c r="I509" i="1"/>
  <c r="I505" i="1"/>
  <c r="I502" i="1"/>
  <c r="I498" i="1"/>
  <c r="I496" i="1"/>
  <c r="I494" i="1"/>
  <c r="I483" i="1"/>
  <c r="I474" i="1"/>
  <c r="I469" i="1"/>
  <c r="I468" i="1"/>
  <c r="I466" i="1"/>
  <c r="I538" i="1"/>
  <c r="I533" i="1"/>
  <c r="I531" i="1"/>
  <c r="I516" i="1"/>
  <c r="I515" i="1"/>
  <c r="I514" i="1"/>
  <c r="I513" i="1"/>
  <c r="I512" i="1"/>
  <c r="I507" i="1"/>
  <c r="I499" i="1"/>
  <c r="I497" i="1"/>
  <c r="I492" i="1"/>
  <c r="I488" i="1"/>
  <c r="I486" i="1"/>
  <c r="I530" i="1"/>
  <c r="I520" i="1"/>
  <c r="I517" i="1"/>
  <c r="I510" i="1"/>
  <c r="I503" i="1"/>
  <c r="I500" i="1"/>
  <c r="I495" i="1"/>
  <c r="I490" i="1"/>
  <c r="I487" i="1"/>
  <c r="I481" i="1"/>
  <c r="I478" i="1"/>
  <c r="I472" i="1"/>
  <c r="I476" i="1"/>
  <c r="I480" i="1"/>
  <c r="I523" i="1"/>
  <c r="I522" i="1"/>
  <c r="I524" i="1"/>
  <c r="I521" i="1"/>
  <c r="I519" i="1"/>
  <c r="I518" i="1"/>
  <c r="I511" i="1"/>
  <c r="I508" i="1"/>
  <c r="I506" i="1"/>
  <c r="I504" i="1"/>
  <c r="I501" i="1"/>
  <c r="I491" i="1"/>
  <c r="I482" i="1"/>
  <c r="I493" i="1"/>
  <c r="I489" i="1"/>
  <c r="I484" i="1"/>
  <c r="I479" i="1"/>
  <c r="I477" i="1"/>
  <c r="I475" i="1"/>
  <c r="I473" i="1"/>
  <c r="I471" i="1"/>
  <c r="I467" i="1"/>
  <c r="I470" i="1"/>
  <c r="I464" i="1"/>
  <c r="I461" i="1"/>
  <c r="I457" i="1"/>
  <c r="I452" i="1"/>
  <c r="I447" i="1"/>
  <c r="I454" i="1"/>
  <c r="I441" i="1"/>
  <c r="I435" i="1"/>
  <c r="I432" i="1"/>
  <c r="I425" i="1"/>
  <c r="I420" i="1"/>
  <c r="I462" i="1"/>
  <c r="I460" i="1"/>
  <c r="I465" i="1"/>
  <c r="I463" i="1"/>
  <c r="I459" i="1"/>
  <c r="I458" i="1"/>
  <c r="I446" i="1"/>
  <c r="I451" i="1"/>
  <c r="I456" i="1"/>
  <c r="I455" i="1"/>
  <c r="I453" i="1"/>
  <c r="I448" i="1"/>
  <c r="I443" i="1"/>
  <c r="I440" i="1"/>
  <c r="I436" i="1"/>
  <c r="I434" i="1"/>
  <c r="I431" i="1"/>
  <c r="I426" i="1"/>
  <c r="I424" i="1"/>
  <c r="I419" i="1"/>
  <c r="I415" i="1"/>
  <c r="I412" i="1"/>
  <c r="I409" i="1"/>
  <c r="I407" i="1"/>
  <c r="I444" i="1"/>
  <c r="I442" i="1"/>
  <c r="I430" i="1"/>
  <c r="I428" i="1"/>
  <c r="I413" i="1"/>
  <c r="I411" i="1"/>
  <c r="I404" i="1"/>
  <c r="I399" i="1"/>
  <c r="I449" i="1"/>
  <c r="I437" i="1"/>
  <c r="I422" i="1"/>
  <c r="I416" i="1"/>
  <c r="I396" i="1"/>
  <c r="I387" i="1"/>
  <c r="I386" i="1"/>
  <c r="I380" i="1"/>
  <c r="I438" i="1"/>
  <c r="I450" i="1"/>
  <c r="I445" i="1"/>
  <c r="I439" i="1"/>
  <c r="I433" i="1"/>
  <c r="I429" i="1"/>
  <c r="I427" i="1"/>
  <c r="I423" i="1"/>
  <c r="I418" i="1"/>
  <c r="I421" i="1"/>
  <c r="I417" i="1"/>
  <c r="I397" i="1"/>
  <c r="I406" i="1"/>
  <c r="I400" i="1"/>
  <c r="I394" i="1"/>
  <c r="I384" i="1"/>
  <c r="I369" i="1"/>
  <c r="I378" i="1"/>
  <c r="I352" i="1"/>
  <c r="I339" i="1"/>
  <c r="I330" i="1"/>
  <c r="I324" i="1"/>
  <c r="I314" i="1"/>
  <c r="I310" i="1"/>
  <c r="I299" i="1"/>
  <c r="I296" i="1"/>
  <c r="I414" i="1"/>
  <c r="I410" i="1"/>
  <c r="I408" i="1"/>
  <c r="I402" i="1"/>
  <c r="I398" i="1"/>
  <c r="I393" i="1"/>
  <c r="I391" i="1"/>
  <c r="I405" i="1"/>
  <c r="I403" i="1"/>
  <c r="I401" i="1"/>
  <c r="I395" i="1"/>
  <c r="I392" i="1"/>
  <c r="I385" i="1"/>
  <c r="I383" i="1"/>
  <c r="I376" i="1"/>
  <c r="I374" i="1"/>
  <c r="I370" i="1"/>
  <c r="I366" i="1"/>
  <c r="I365" i="1"/>
  <c r="I364" i="1"/>
  <c r="I363" i="1"/>
  <c r="I359" i="1"/>
  <c r="I358" i="1"/>
  <c r="I356" i="1"/>
  <c r="I351" i="1"/>
  <c r="I382" i="1"/>
  <c r="I357" i="1"/>
  <c r="I355" i="1"/>
  <c r="I361" i="1"/>
  <c r="I372" i="1"/>
  <c r="I389" i="1"/>
  <c r="I390" i="1"/>
  <c r="I379" i="1"/>
  <c r="I388" i="1"/>
  <c r="I381" i="1"/>
  <c r="I375" i="1"/>
  <c r="I373" i="1"/>
  <c r="I362" i="1"/>
  <c r="I377" i="1"/>
  <c r="I360" i="1"/>
  <c r="I368" i="1"/>
  <c r="I371" i="1"/>
  <c r="I367" i="1"/>
  <c r="I354" i="1"/>
  <c r="I353" i="1"/>
  <c r="I349" i="1"/>
  <c r="I344" i="1"/>
  <c r="I334" i="1"/>
  <c r="I326" i="1"/>
  <c r="I307" i="1"/>
  <c r="I312" i="1"/>
  <c r="I322" i="1"/>
  <c r="I350" i="1"/>
  <c r="I346" i="1"/>
  <c r="I342" i="1"/>
  <c r="I336" i="1"/>
  <c r="I348" i="1"/>
  <c r="I347" i="1"/>
  <c r="I345" i="1"/>
  <c r="I343" i="1"/>
  <c r="I341" i="1"/>
  <c r="I338" i="1"/>
  <c r="I319" i="1"/>
  <c r="I317" i="1"/>
  <c r="I315" i="1"/>
  <c r="I313" i="1"/>
  <c r="I335" i="1"/>
  <c r="I332" i="1"/>
  <c r="I329" i="1"/>
  <c r="I327" i="1"/>
  <c r="I323" i="1"/>
  <c r="I340" i="1"/>
  <c r="I337" i="1"/>
  <c r="I333" i="1"/>
  <c r="I331" i="1"/>
  <c r="I325" i="1"/>
  <c r="I320" i="1"/>
  <c r="I318" i="1"/>
  <c r="I316" i="1"/>
  <c r="I309" i="1"/>
  <c r="I306" i="1"/>
  <c r="I305" i="1"/>
  <c r="I303" i="1"/>
  <c r="I297" i="1"/>
  <c r="I290" i="1"/>
  <c r="I328" i="1"/>
  <c r="I321" i="1"/>
  <c r="I311" i="1"/>
  <c r="I308" i="1"/>
  <c r="I304" i="1"/>
  <c r="I300" i="1"/>
  <c r="I298" i="1"/>
  <c r="I292" i="1"/>
  <c r="I302" i="1"/>
  <c r="I294" i="1"/>
  <c r="I301" i="1"/>
  <c r="I295" i="1"/>
  <c r="I289" i="1"/>
  <c r="I286" i="1"/>
  <c r="I283" i="1"/>
  <c r="I274" i="1"/>
  <c r="I270" i="1"/>
  <c r="I291" i="1"/>
  <c r="I293" i="1"/>
  <c r="I279" i="1"/>
  <c r="I273" i="1"/>
  <c r="I265" i="1"/>
  <c r="I255" i="1"/>
  <c r="I249" i="1"/>
  <c r="I238" i="1"/>
  <c r="I233" i="1"/>
  <c r="I226" i="1"/>
  <c r="I223" i="1"/>
  <c r="I221" i="1"/>
  <c r="I287" i="1"/>
  <c r="I285" i="1"/>
  <c r="I288" i="1"/>
  <c r="I284" i="1"/>
  <c r="I282" i="1"/>
  <c r="I278" i="1"/>
  <c r="I280" i="1"/>
  <c r="I275" i="1"/>
  <c r="I272" i="1"/>
  <c r="I281" i="1"/>
  <c r="I276" i="1"/>
  <c r="I271" i="1"/>
  <c r="I269" i="1"/>
  <c r="I268" i="1"/>
  <c r="I264" i="1"/>
  <c r="I262" i="1"/>
  <c r="I256" i="1"/>
  <c r="I254" i="1"/>
  <c r="I251" i="1"/>
  <c r="I247" i="1"/>
  <c r="I242" i="1"/>
  <c r="I241" i="1"/>
  <c r="I236" i="1"/>
  <c r="I234" i="1"/>
  <c r="I229" i="1"/>
  <c r="I277" i="1"/>
  <c r="I267" i="1"/>
  <c r="I259" i="1"/>
  <c r="I261" i="1"/>
  <c r="I260" i="1"/>
  <c r="I263" i="1"/>
  <c r="I246" i="1"/>
  <c r="I257" i="1"/>
  <c r="I240" i="1"/>
  <c r="I230" i="1"/>
  <c r="I222" i="1"/>
  <c r="I258" i="1"/>
  <c r="I253" i="1"/>
  <c r="I252" i="1"/>
  <c r="I250" i="1"/>
  <c r="I248" i="1"/>
  <c r="I244" i="1"/>
  <c r="I243" i="1"/>
  <c r="I239" i="1"/>
  <c r="I235" i="1"/>
  <c r="I231" i="1"/>
  <c r="I227" i="1"/>
  <c r="I225" i="1"/>
  <c r="I245" i="1"/>
  <c r="I237" i="1"/>
  <c r="I232" i="1"/>
  <c r="I228" i="1"/>
  <c r="I224" i="1"/>
  <c r="I220" i="1"/>
  <c r="I219" i="1"/>
  <c r="I216" i="1"/>
  <c r="I206" i="1"/>
  <c r="I212" i="1"/>
  <c r="I202" i="1"/>
  <c r="I192" i="1"/>
  <c r="I189" i="1"/>
  <c r="I180" i="1"/>
  <c r="I174" i="1"/>
  <c r="I172" i="1"/>
  <c r="I198" i="1"/>
  <c r="I194" i="1"/>
  <c r="I218" i="1"/>
  <c r="I214" i="1"/>
  <c r="I211" i="1"/>
  <c r="I209" i="1"/>
  <c r="I207" i="1"/>
  <c r="I217" i="1"/>
  <c r="I213" i="1"/>
  <c r="I210" i="1"/>
  <c r="I208" i="1"/>
  <c r="I205" i="1"/>
  <c r="I203" i="1"/>
  <c r="I199" i="1"/>
  <c r="I197" i="1"/>
  <c r="I195" i="1"/>
  <c r="I191" i="1"/>
  <c r="I186" i="1"/>
  <c r="I182" i="1"/>
  <c r="I179" i="1"/>
  <c r="I175" i="1"/>
  <c r="I170" i="1"/>
  <c r="I215" i="1"/>
  <c r="I204" i="1"/>
  <c r="I201" i="1"/>
  <c r="I200" i="1"/>
  <c r="I196" i="1"/>
  <c r="I193" i="1"/>
  <c r="I188" i="1"/>
  <c r="I190" i="1"/>
  <c r="I185" i="1"/>
  <c r="I187" i="1"/>
  <c r="I184" i="1"/>
  <c r="I183" i="1"/>
  <c r="I181" i="1"/>
  <c r="I177" i="1"/>
  <c r="I171" i="1"/>
  <c r="I169" i="1"/>
  <c r="I167" i="1"/>
  <c r="I159" i="1"/>
  <c r="I178" i="1"/>
  <c r="I157" i="1"/>
  <c r="I173" i="1"/>
  <c r="I176" i="1"/>
  <c r="I168" i="1"/>
  <c r="I160" i="1"/>
  <c r="I166" i="1"/>
  <c r="I165" i="1"/>
  <c r="I162" i="1"/>
  <c r="I161" i="1"/>
  <c r="I156" i="1"/>
  <c r="I155" i="1"/>
  <c r="I154" i="1"/>
  <c r="I149" i="1"/>
  <c r="I144" i="1"/>
  <c r="I138" i="1"/>
  <c r="I135" i="1"/>
  <c r="I131" i="1"/>
  <c r="I130" i="1"/>
  <c r="I141" i="1"/>
  <c r="I158" i="1"/>
  <c r="I164" i="1"/>
  <c r="I163" i="1"/>
  <c r="I152" i="1"/>
  <c r="I151" i="1"/>
  <c r="I140" i="1"/>
  <c r="I133" i="1"/>
  <c r="I125" i="1"/>
  <c r="I118" i="1"/>
  <c r="I108" i="1"/>
  <c r="I137" i="1"/>
  <c r="I146" i="1"/>
  <c r="I128" i="1"/>
  <c r="I117" i="1"/>
  <c r="I114" i="1"/>
  <c r="I112" i="1"/>
  <c r="I150" i="1"/>
  <c r="I148" i="1"/>
  <c r="I153" i="1"/>
  <c r="I145" i="1"/>
  <c r="I142" i="1"/>
  <c r="I139" i="1"/>
  <c r="I143" i="1"/>
  <c r="I147" i="1"/>
  <c r="I136" i="1"/>
  <c r="I129" i="1"/>
  <c r="I134" i="1"/>
  <c r="I132" i="1"/>
  <c r="I127" i="1"/>
  <c r="I122" i="1"/>
  <c r="I119" i="1"/>
  <c r="I116" i="1"/>
  <c r="I123" i="1"/>
  <c r="I120" i="1"/>
  <c r="I126" i="1"/>
  <c r="I124" i="1"/>
  <c r="I121" i="1"/>
  <c r="I115" i="1"/>
  <c r="I113" i="1"/>
  <c r="I111" i="1"/>
  <c r="I109" i="1"/>
  <c r="I110" i="1"/>
  <c r="I107" i="1"/>
  <c r="I105" i="1"/>
  <c r="I102" i="1"/>
  <c r="I104" i="1"/>
  <c r="I106" i="1"/>
  <c r="I103" i="1"/>
  <c r="I100" i="1"/>
  <c r="I98" i="1"/>
  <c r="I99" i="1"/>
  <c r="I101" i="1"/>
  <c r="I95" i="1"/>
  <c r="I96" i="1"/>
  <c r="I97" i="1"/>
  <c r="I93" i="1"/>
  <c r="I90" i="1"/>
  <c r="I91" i="1"/>
  <c r="I85" i="1"/>
  <c r="I88" i="1"/>
  <c r="I92" i="1"/>
  <c r="I89" i="1"/>
  <c r="I87" i="1"/>
  <c r="I84" i="1"/>
  <c r="I94" i="1"/>
  <c r="I86" i="1"/>
  <c r="I83" i="1"/>
  <c r="I75" i="1"/>
  <c r="I82" i="1"/>
  <c r="I81" i="1"/>
  <c r="I76" i="1"/>
  <c r="I78" i="1"/>
  <c r="I74" i="1"/>
  <c r="I80" i="1"/>
  <c r="I73" i="1"/>
  <c r="I79" i="1"/>
  <c r="I77" i="1"/>
  <c r="I69" i="1"/>
  <c r="I65" i="1"/>
  <c r="I61" i="1"/>
  <c r="I59" i="1"/>
  <c r="I62" i="1"/>
  <c r="I67" i="1"/>
  <c r="I72" i="1"/>
  <c r="I66" i="1"/>
  <c r="I63" i="1"/>
  <c r="I70" i="1"/>
  <c r="I68" i="1"/>
  <c r="I60" i="1"/>
  <c r="I71" i="1"/>
  <c r="I64" i="1"/>
  <c r="I58" i="1"/>
  <c r="I57" i="1"/>
  <c r="I56" i="1"/>
  <c r="I52" i="1"/>
  <c r="I53" i="1"/>
  <c r="I47" i="1"/>
  <c r="I50" i="1"/>
  <c r="I45" i="1"/>
  <c r="I51" i="1"/>
  <c r="I48" i="1"/>
  <c r="I54" i="1"/>
  <c r="I49" i="1"/>
  <c r="I55" i="1"/>
  <c r="I46" i="1"/>
  <c r="I39" i="1"/>
  <c r="I42" i="1"/>
  <c r="I37" i="1"/>
  <c r="I44" i="1"/>
  <c r="I35" i="1"/>
  <c r="I43" i="1"/>
  <c r="I36" i="1"/>
  <c r="I40" i="1"/>
  <c r="I38" i="1"/>
  <c r="I41" i="1"/>
  <c r="I34" i="1"/>
  <c r="I32" i="1"/>
  <c r="I28" i="1"/>
  <c r="I27" i="1"/>
  <c r="I31" i="1"/>
  <c r="I33" i="1"/>
  <c r="I29" i="1"/>
  <c r="I30" i="1"/>
  <c r="I24" i="1"/>
  <c r="I25" i="1"/>
  <c r="I21" i="1"/>
  <c r="I22" i="1"/>
  <c r="I26" i="1"/>
  <c r="I23" i="1"/>
  <c r="I18" i="1"/>
  <c r="I17" i="1"/>
  <c r="I19" i="1"/>
  <c r="I20" i="1"/>
  <c r="I14" i="1"/>
  <c r="I10" i="1"/>
  <c r="I9" i="1"/>
  <c r="I15" i="1"/>
  <c r="I11" i="1"/>
  <c r="I16" i="1"/>
  <c r="I12" i="1"/>
  <c r="I13" i="1"/>
  <c r="I8" i="1"/>
  <c r="I5" i="1"/>
  <c r="I2" i="1"/>
  <c r="I7" i="1"/>
  <c r="C17" i="3" l="1"/>
  <c r="D17" i="3" s="1"/>
  <c r="C15" i="3"/>
  <c r="D15" i="3" s="1"/>
  <c r="C9" i="3"/>
  <c r="D9" i="3" s="1"/>
  <c r="H9" i="3"/>
  <c r="I9" i="3" s="1"/>
  <c r="C16" i="3"/>
  <c r="D16" i="3" s="1"/>
  <c r="H10" i="3"/>
  <c r="I10" i="3" s="1"/>
  <c r="C19" i="3"/>
  <c r="D19" i="3" s="1"/>
  <c r="C27" i="3"/>
  <c r="D27" i="3" s="1"/>
  <c r="C20" i="3"/>
  <c r="D20" i="3" s="1"/>
  <c r="C28" i="3"/>
  <c r="D28" i="3" s="1"/>
  <c r="C21" i="3"/>
  <c r="D21" i="3" s="1"/>
  <c r="C29" i="3"/>
  <c r="D29" i="3" s="1"/>
  <c r="C22" i="3"/>
  <c r="D22" i="3" s="1"/>
  <c r="C30" i="3"/>
  <c r="D30" i="3" s="1"/>
  <c r="C23" i="3"/>
  <c r="D23" i="3" s="1"/>
  <c r="C31" i="3"/>
  <c r="D31" i="3" s="1"/>
  <c r="C24" i="3"/>
  <c r="D24" i="3" s="1"/>
  <c r="C32" i="3"/>
  <c r="D32" i="3" s="1"/>
  <c r="C25" i="3"/>
  <c r="D25" i="3" s="1"/>
  <c r="C18" i="3"/>
  <c r="D18" i="3" s="1"/>
  <c r="H12" i="3"/>
  <c r="I12" i="3" s="1"/>
  <c r="C10" i="3"/>
  <c r="D10" i="3" s="1"/>
  <c r="C8" i="3"/>
  <c r="D8" i="3" s="1"/>
  <c r="H11" i="3"/>
  <c r="I11" i="3" s="1"/>
  <c r="C14" i="3"/>
  <c r="D14" i="3" s="1"/>
  <c r="C11" i="3"/>
  <c r="D11" i="3" s="1"/>
  <c r="C13" i="3"/>
  <c r="D13" i="3" s="1"/>
  <c r="C12" i="3"/>
  <c r="D12" i="3" s="1"/>
  <c r="B3" i="3"/>
  <c r="H33" i="3" l="1"/>
  <c r="I33" i="3" s="1"/>
  <c r="C33" i="3"/>
  <c r="D33" i="3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<sst xmlns="http://schemas.openxmlformats.org/spreadsheetml/2006/main" count="7633" uniqueCount="541">
  <si>
    <t>Aika</t>
  </si>
  <si>
    <t>Päivä</t>
  </si>
  <si>
    <t>Alku</t>
  </si>
  <si>
    <t>Loppu</t>
  </si>
  <si>
    <t>Vaihe</t>
  </si>
  <si>
    <t>Tehtävä</t>
  </si>
  <si>
    <t>Tekijä</t>
  </si>
  <si>
    <t>Kuvaus</t>
  </si>
  <si>
    <t>Viikko</t>
  </si>
  <si>
    <t>Projektin hallinta</t>
  </si>
  <si>
    <t>Palaverit</t>
  </si>
  <si>
    <t>Esitutkimus</t>
  </si>
  <si>
    <t>Määrittely</t>
  </si>
  <si>
    <t>Suunnittelu</t>
  </si>
  <si>
    <t>Toteutus</t>
  </si>
  <si>
    <t>Testaus</t>
  </si>
  <si>
    <t>Tulosten luovutus</t>
  </si>
  <si>
    <t>Käyttö ja ylläpito</t>
  </si>
  <si>
    <t>Oheiskurssi</t>
  </si>
  <si>
    <t>koulutus</t>
  </si>
  <si>
    <t>ohjeet ja neuvonta</t>
  </si>
  <si>
    <t>käyttöliittymä</t>
  </si>
  <si>
    <t>katselmoinnit</t>
  </si>
  <si>
    <t>kirjoitus- ja ulkoasu</t>
  </si>
  <si>
    <t>tietokannat</t>
  </si>
  <si>
    <t>Ajanjakson alku</t>
  </si>
  <si>
    <t>Ajanjakson loppu</t>
  </si>
  <si>
    <t>Tunteja koossa</t>
  </si>
  <si>
    <t>Suunniteltu</t>
  </si>
  <si>
    <t>Toteutunut</t>
  </si>
  <si>
    <t>Erotus</t>
  </si>
  <si>
    <t>Ajankäyttö vaiheittain</t>
  </si>
  <si>
    <t>Yhteensä</t>
  </si>
  <si>
    <t>Ajankäyttö viikoittain</t>
  </si>
  <si>
    <t>Ajankäyttö</t>
  </si>
  <si>
    <t>Vaiheet ja tehtävät</t>
  </si>
  <si>
    <t>NR</t>
  </si>
  <si>
    <t>LA (Lauri Antila)</t>
  </si>
  <si>
    <t>OH (Outi Hilola)</t>
  </si>
  <si>
    <t>AK (Antti Kauppi)</t>
  </si>
  <si>
    <t>NR (Nuutti Rantanen)</t>
  </si>
  <si>
    <t>AV (Anne Vaarala)</t>
  </si>
  <si>
    <t>Palaveri</t>
  </si>
  <si>
    <t>TIES412</t>
  </si>
  <si>
    <t>Aloitusluento</t>
  </si>
  <si>
    <t>LA</t>
  </si>
  <si>
    <t>AV</t>
  </si>
  <si>
    <t>Aihealueeseen tutustuminen</t>
  </si>
  <si>
    <t>AK</t>
  </si>
  <si>
    <t>OH</t>
  </si>
  <si>
    <t>Materiaalin lukeminen, nimiehdotukset</t>
  </si>
  <si>
    <t>Sisäinen palaveri</t>
  </si>
  <si>
    <t>Tutustuminen jaettuun materiaaliin</t>
  </si>
  <si>
    <t>Ryhmän ja ohjaajien tapaaminen</t>
  </si>
  <si>
    <t>Valmistelu</t>
  </si>
  <si>
    <t>1. palaveri</t>
  </si>
  <si>
    <t>Työkaluihin tutustuminen</t>
  </si>
  <si>
    <t>Työkalujen googlettamista</t>
  </si>
  <si>
    <t>Raportointi</t>
  </si>
  <si>
    <t>Palaveri ja sen purku</t>
  </si>
  <si>
    <t>Projektiviestintä XYHI004</t>
  </si>
  <si>
    <t>Pöytäkirjan tarkastus</t>
  </si>
  <si>
    <t>Esimerkkisovelluksien selaus</t>
  </si>
  <si>
    <t>Muut tehtävät</t>
  </si>
  <si>
    <t>Moveo-projektin kansion selaus</t>
  </si>
  <si>
    <t>Luento</t>
  </si>
  <si>
    <t>1. palaverin pöytäkirjan korjaukset</t>
  </si>
  <si>
    <t>Käyttöliittymä</t>
  </si>
  <si>
    <t>Layoutin ideointi vaatimusten pohjalta</t>
  </si>
  <si>
    <t>Lisenssien lukeminen</t>
  </si>
  <si>
    <t>Ennakkotehtävä</t>
  </si>
  <si>
    <t>Ohjeet ja neuvonta</t>
  </si>
  <si>
    <t>Seuranta ja hallinta</t>
  </si>
  <si>
    <t>2. palaveri</t>
  </si>
  <si>
    <t>2. palaveri, sihteeri</t>
  </si>
  <si>
    <t>Pöytäkirjan laatiminen</t>
  </si>
  <si>
    <t>Kirjoitus- ja ulkoasu</t>
  </si>
  <si>
    <t>Tavattiin Visa</t>
  </si>
  <si>
    <t>Git-opastus</t>
  </si>
  <si>
    <t>Oppimistavoitteiden kirjaaminen</t>
  </si>
  <si>
    <t>Palaveri Artun ja Visan kanssa</t>
  </si>
  <si>
    <t>Palaveri Visan ja Artun kanssa</t>
  </si>
  <si>
    <t>Suunnitelman kirjoittaminen</t>
  </si>
  <si>
    <t>Vaatimusmäärittely</t>
  </si>
  <si>
    <t>Alustavien vaatimusten kirjaus</t>
  </si>
  <si>
    <t>Ajankäytön seuranta</t>
  </si>
  <si>
    <t>Projektisuunnitelman lukeminen</t>
  </si>
  <si>
    <t>Palaveripöytäkirjan korjaus</t>
  </si>
  <si>
    <t>Tehtävä 1</t>
  </si>
  <si>
    <t>Pöytäkirjan korjaukset</t>
  </si>
  <si>
    <t>Projektisuunnitelman laatiminen</t>
  </si>
  <si>
    <t>3. palaveri</t>
  </si>
  <si>
    <t>Ajankäyttötaulukon korjaus</t>
  </si>
  <si>
    <t>Esittelyt</t>
  </si>
  <si>
    <t>Katselmoinnit</t>
  </si>
  <si>
    <t>Koulutus</t>
  </si>
  <si>
    <t>Rajapinnat</t>
  </si>
  <si>
    <t>Sopimukset</t>
  </si>
  <si>
    <t>Tietokanta</t>
  </si>
  <si>
    <t>Tukitehtävät</t>
  </si>
  <si>
    <t>Viimeistely ja julkaisu</t>
  </si>
  <si>
    <t>Projektisuunnitelman hiominen</t>
  </si>
  <si>
    <t>Keilaus</t>
  </si>
  <si>
    <t>Lisenssisoppari ja Git</t>
  </si>
  <si>
    <t>ES6, ES7 &amp; ES8</t>
  </si>
  <si>
    <t>1. oppimistehtävä</t>
  </si>
  <si>
    <t>Sisäinen laadunvarmistus</t>
  </si>
  <si>
    <t>Projektisuunnitelman tarkastus</t>
  </si>
  <si>
    <t>Vuorovaikutusosaamisen arviointi -tehtävä</t>
  </si>
  <si>
    <t>Artun kanssa keskustelua työkaluista</t>
  </si>
  <si>
    <t>Viestintä</t>
  </si>
  <si>
    <t>Ajankäytön kirjaaminen</t>
  </si>
  <si>
    <t>Tapaamisajan sopiminen Artun kanssa</t>
  </si>
  <si>
    <t>Tietokoneen näytön vaihto</t>
  </si>
  <si>
    <t>Alustavan vaatimusmäärittelyn muokkaus</t>
  </si>
  <si>
    <t>Sivuston rakenteen suunnittelu</t>
  </si>
  <si>
    <t>Vaatimusmäärittelyluennon materiaalin luku</t>
  </si>
  <si>
    <t>Sidosryhmät</t>
  </si>
  <si>
    <t>Graafien benchmarking</t>
  </si>
  <si>
    <t>Tekijänoikeus- ja sopimusluento</t>
  </si>
  <si>
    <t>Kehitysvälineiden asennus</t>
  </si>
  <si>
    <t>Ajankäytön raportointi</t>
  </si>
  <si>
    <t>Visual Studio Code ja JavaScript-video</t>
  </si>
  <si>
    <t>Ryhmän ja Artun tapaaminen</t>
  </si>
  <si>
    <t>Spring boot tutoriaali, ES6, ES7 &amp; ES8</t>
  </si>
  <si>
    <t>Kokonaistavoitteet</t>
  </si>
  <si>
    <t>Visualisointien selaus</t>
  </si>
  <si>
    <t>Suunnitelman katsaus Santasen kanssa</t>
  </si>
  <si>
    <t>Projektisuunnitelman korjaus</t>
  </si>
  <si>
    <t>Käyttöliittymähahmotelmat ja -kuvat</t>
  </si>
  <si>
    <t>Vaatimuskaavion muokkaus</t>
  </si>
  <si>
    <t>Projektiryhmän tilakatsaus</t>
  </si>
  <si>
    <t>Spring boot</t>
  </si>
  <si>
    <t>Tapaaminen Artun kanssa</t>
  </si>
  <si>
    <t>PostgreSQL</t>
  </si>
  <si>
    <t>Hibernate, docker</t>
  </si>
  <si>
    <t>Lähtötason kirjoittelua</t>
  </si>
  <si>
    <t>Kirjaukset</t>
  </si>
  <si>
    <t>ES6, ES7 &amp; ES8, React</t>
  </si>
  <si>
    <t>Artun tapaaminen</t>
  </si>
  <si>
    <t>Santasen palautesähköpostin lukeminen</t>
  </si>
  <si>
    <t>Tilakatsaus</t>
  </si>
  <si>
    <t>Pöytäkirja</t>
  </si>
  <si>
    <t>Kirjojen selaus</t>
  </si>
  <si>
    <t>Siirto Exceliin, epäonnistui</t>
  </si>
  <si>
    <t>Vaatimusten taulukointi ja numerointi</t>
  </si>
  <si>
    <t>Vaatimukset sähköpostilla tilaajan edustajille</t>
  </si>
  <si>
    <t>ES</t>
  </si>
  <si>
    <t>4.palaveri</t>
  </si>
  <si>
    <t>Palaveri Artun kanssa</t>
  </si>
  <si>
    <t xml:space="preserve">Palaveri Artun kanssa </t>
  </si>
  <si>
    <t>Pöytäkirjan viimeistely</t>
  </si>
  <si>
    <t>4. palaveri</t>
  </si>
  <si>
    <t>Työkalujen asentaminen</t>
  </si>
  <si>
    <t>Mietittiin tietokannan rakennetta ja ekaa demoa</t>
  </si>
  <si>
    <t>Hibernate, PostgreSQL</t>
  </si>
  <si>
    <t>Vaatimusmäärittelydokumentin tarkastus</t>
  </si>
  <si>
    <t>Hibernate</t>
  </si>
  <si>
    <t>Tietokannan suunnittelu</t>
  </si>
  <si>
    <t>Ajatuskartan päivitys</t>
  </si>
  <si>
    <t>Tietokannan rakenteen suunnittelu</t>
  </si>
  <si>
    <t>Pöytäkirjan oikoluku</t>
  </si>
  <si>
    <t>Aikataulun toteutus</t>
  </si>
  <si>
    <t>Esityslista</t>
  </si>
  <si>
    <t>PostgreSQL, Spring boot</t>
  </si>
  <si>
    <t>Pienryhmätapaaminen</t>
  </si>
  <si>
    <t>Tietokannan suunnittelua</t>
  </si>
  <si>
    <t>Tilakatsaus ja pöytäkirja</t>
  </si>
  <si>
    <t>5.palaveri</t>
  </si>
  <si>
    <t>Nopeat korjaukset palaverin jälkeen</t>
  </si>
  <si>
    <t>Palaute vaatimusdokumentista ohjaajilta</t>
  </si>
  <si>
    <t>Vaatimusten läpikäyntiä tilaajien kanssa</t>
  </si>
  <si>
    <t>Tilaajan priorisointien lukeminen</t>
  </si>
  <si>
    <t>Projektisuunnitelma</t>
  </si>
  <si>
    <t>Tietokantapalaveri</t>
  </si>
  <si>
    <t>Valmistautuminen palaveriin</t>
  </si>
  <si>
    <t>5. palaveri</t>
  </si>
  <si>
    <t>Pohdintaa tietokannan rakenteesta</t>
  </si>
  <si>
    <t>Keskustelua vaatimuksista ja tietokannasta</t>
  </si>
  <si>
    <t>Tietokannan rakenteen pohdintaa ohjaajien kanssa</t>
  </si>
  <si>
    <t>Tietokannan rakenne</t>
  </si>
  <si>
    <t>Rakenne</t>
  </si>
  <si>
    <t>DataGrip</t>
  </si>
  <si>
    <t>Tietokannan rakenteen pohdintaa</t>
  </si>
  <si>
    <t>Pöytäkirjan muokkaaminen</t>
  </si>
  <si>
    <t>Sovellusohjelma</t>
  </si>
  <si>
    <t>Kaavion muokkaaminen</t>
  </si>
  <si>
    <t>Kaavion ja vaatimusten vertaaminen</t>
  </si>
  <si>
    <t>ES, React</t>
  </si>
  <si>
    <t>Babel</t>
  </si>
  <si>
    <t>ES, Babel</t>
  </si>
  <si>
    <t>Teamsin kokoustoiminnon testi</t>
  </si>
  <si>
    <t>Teams ja Zoom -kokeilut</t>
  </si>
  <si>
    <t>APIt</t>
  </si>
  <si>
    <t>Uusimman Javan asennus</t>
  </si>
  <si>
    <t>Tietokoneen oheislaitteiden siirto kotiin</t>
  </si>
  <si>
    <t>Verkkolevyjen yhdistäminen</t>
  </si>
  <si>
    <t>Kuulokkeiden testaus</t>
  </si>
  <si>
    <t>Vaatimusmäärittelydokumentin muokkaus</t>
  </si>
  <si>
    <t>Viikon sähköpostiviestittely</t>
  </si>
  <si>
    <t>Moveo-projektin lähdekoodin tarkastelua</t>
  </si>
  <si>
    <t>Etäpalaverin suunnittelu</t>
  </si>
  <si>
    <t>Teamsin viritys</t>
  </si>
  <si>
    <t>Liquibase</t>
  </si>
  <si>
    <t>Teams-palaveri</t>
  </si>
  <si>
    <t>Valmistautuminen luentoon ja tehtävä</t>
  </si>
  <si>
    <t>Palaveri tietokannasta</t>
  </si>
  <si>
    <t>Vastaukset ohjaajien palautteisiin</t>
  </si>
  <si>
    <t>Teams-testausta</t>
  </si>
  <si>
    <t>Tutkimusmatkailu</t>
  </si>
  <si>
    <t>Huipputiimitehtävä</t>
  </si>
  <si>
    <t>Tutkimusmatkailutehtävä</t>
  </si>
  <si>
    <t>ES, Callback Hell</t>
  </si>
  <si>
    <t>ES, Promises</t>
  </si>
  <si>
    <t>ES, Async/await</t>
  </si>
  <si>
    <t>Ajax</t>
  </si>
  <si>
    <t>Rest, ajax, fetch</t>
  </si>
  <si>
    <t>Rest-pommitus fetch ja axios</t>
  </si>
  <si>
    <t>Huipputiimiartikkeli</t>
  </si>
  <si>
    <t>Huipputiimitehtävän pohdintaa</t>
  </si>
  <si>
    <t>Rest API</t>
  </si>
  <si>
    <t>Peda.net-rajapinta</t>
  </si>
  <si>
    <t>Artikkelin lukeminen</t>
  </si>
  <si>
    <t>Rest</t>
  </si>
  <si>
    <t>React</t>
  </si>
  <si>
    <t>React-räpellykset</t>
  </si>
  <si>
    <t>React-komponentit</t>
  </si>
  <si>
    <t>Käyttöliittymähahmotelmat</t>
  </si>
  <si>
    <t>6. palaveri</t>
  </si>
  <si>
    <t>Huipputiimitapaaminen</t>
  </si>
  <si>
    <t>Pöytäkirjan lukeminen ja kommentointi</t>
  </si>
  <si>
    <t>Vaatimusmäärittely esiteltävässä kunnossa</t>
  </si>
  <si>
    <t>Vaatimusmäärittely projektiryhmälle</t>
  </si>
  <si>
    <t>React-komponentit, hooks, flux</t>
  </si>
  <si>
    <t>Höpinää ennen palaveria</t>
  </si>
  <si>
    <t>React Context-API, fetch</t>
  </si>
  <si>
    <t>React Context-API</t>
  </si>
  <si>
    <t>Context-API</t>
  </si>
  <si>
    <t>React-hommelit</t>
  </si>
  <si>
    <t>Tietokannan taulujen käännökset englanniksi</t>
  </si>
  <si>
    <t>Gitin asentaminen</t>
  </si>
  <si>
    <t>Git</t>
  </si>
  <si>
    <t>Huipputiimitehtävän läpikäynti</t>
  </si>
  <si>
    <t>6. palaverin pöytäkirjan laatiminen</t>
  </si>
  <si>
    <t>Vaatimusmäärittelydokumentin lukeminen</t>
  </si>
  <si>
    <t>Seuraavan viikon suunnittelu</t>
  </si>
  <si>
    <t>Vaatimusmääritelmään lukeminen</t>
  </si>
  <si>
    <t>Sivuston rakenteen suunnittelu, kaavio</t>
  </si>
  <si>
    <t>Vaatimusmäärittely, pöytäkirja, tietokanta</t>
  </si>
  <si>
    <t>Papereiden ja muistiinpanojen läpikäynti</t>
  </si>
  <si>
    <t>Deploy-hommat ja sähköpostiviestintä</t>
  </si>
  <si>
    <t>React-router</t>
  </si>
  <si>
    <t>React-router yms</t>
  </si>
  <si>
    <t>Arttu palaverissa mukana</t>
  </si>
  <si>
    <t>Toimintojen sijoittelu näkymiin</t>
  </si>
  <si>
    <t>Palautteisiin perehtyminen</t>
  </si>
  <si>
    <t>Käännökset</t>
  </si>
  <si>
    <t>Rakennetaistelua</t>
  </si>
  <si>
    <t>Login-hommelit yms</t>
  </si>
  <si>
    <t>Käyttöliittymäviilailua</t>
  </si>
  <si>
    <t>7. palaveri ja käyttöliittymäpalaverisuunnittelu</t>
  </si>
  <si>
    <t>Java-version mietintää</t>
  </si>
  <si>
    <t>ER-kaavion tarkastus</t>
  </si>
  <si>
    <t>7. palaveri</t>
  </si>
  <si>
    <t>Käyttöliittymäpalaveri</t>
  </si>
  <si>
    <t>Projektisuunnitelman laatiminen (luku 6)</t>
  </si>
  <si>
    <t>Rakenteen muokkausta</t>
  </si>
  <si>
    <t>Headereita</t>
  </si>
  <si>
    <t>Login-sivu uusiksi</t>
  </si>
  <si>
    <t>Header-tappelua</t>
  </si>
  <si>
    <t>Vikat korjaukset ja uudestaan Gittiin</t>
  </si>
  <si>
    <t>Tapahtuma-sivu</t>
  </si>
  <si>
    <t>Sähköpostisotaa</t>
  </si>
  <si>
    <t>8. palaveri</t>
  </si>
  <si>
    <t>Palaveriin valmistautuminen</t>
  </si>
  <si>
    <t>Spring boot, postgres</t>
  </si>
  <si>
    <t>Projektisuunnitelman lapsusten korjaus ja lähetys</t>
  </si>
  <si>
    <t>Palaverin pöytäkirja</t>
  </si>
  <si>
    <t>Dataan tutustuminen</t>
  </si>
  <si>
    <t>Datansiirto-ohjelma</t>
  </si>
  <si>
    <t>ER-kaavion muokkaus</t>
  </si>
  <si>
    <t>Väliesittelyn valmistelu</t>
  </si>
  <si>
    <t>Väliesittely</t>
  </si>
  <si>
    <t>Visualisointikirjastot</t>
  </si>
  <si>
    <t>Visualisointi</t>
  </si>
  <si>
    <t>Väliesittelyharjoitus</t>
  </si>
  <si>
    <t>Projektiraportin valmistelu</t>
  </si>
  <si>
    <t>9. palaveri</t>
  </si>
  <si>
    <t>Backend-palaveri</t>
  </si>
  <si>
    <t>Vaatimusmäärittelydokumentti 0.4.0</t>
  </si>
  <si>
    <t>9.palaverin pöytäkirja</t>
  </si>
  <si>
    <t>Bäkkäripalaveri</t>
  </si>
  <si>
    <t>Dataliikenne</t>
  </si>
  <si>
    <t>Dataliikenne + rajapinta</t>
  </si>
  <si>
    <t>Tekninen ongelma</t>
  </si>
  <si>
    <t>Ohjaajien konsultointi</t>
  </si>
  <si>
    <t>Viestin kirjoitus tilaajan edustajille</t>
  </si>
  <si>
    <t>Dokumentin muokkaus</t>
  </si>
  <si>
    <t>Viestin muokkaus</t>
  </si>
  <si>
    <t>Neuvoja Artulta</t>
  </si>
  <si>
    <t>Viestin muotoilu</t>
  </si>
  <si>
    <t>Tiedotteen lukeminen</t>
  </si>
  <si>
    <t>Palaveri ohjaajien kanssa</t>
  </si>
  <si>
    <t>Viestin tarkastus</t>
  </si>
  <si>
    <t>Tiedote</t>
  </si>
  <si>
    <t>Kuvaajat</t>
  </si>
  <si>
    <t>Työkalujen asennus</t>
  </si>
  <si>
    <t>Tietokantaan tutustuminen</t>
  </si>
  <si>
    <t>Taulukot ja kuvaajat</t>
  </si>
  <si>
    <t>Klo 11 aamukahvit ja sisäinen palsu</t>
  </si>
  <si>
    <t>Käyttöliittymä + git-sähläys</t>
  </si>
  <si>
    <t>Viestintätehtävä</t>
  </si>
  <si>
    <t>Rajapinnat, visualisointi</t>
  </si>
  <si>
    <t>Tilakatsaus ja palaverin valmistelut</t>
  </si>
  <si>
    <t>Hahmotelmat</t>
  </si>
  <si>
    <t>Taulukot</t>
  </si>
  <si>
    <t>Erikieliset käyttöliittymät</t>
  </si>
  <si>
    <t>Pöytäkirjan valmistelu</t>
  </si>
  <si>
    <t>10. palaveri</t>
  </si>
  <si>
    <t>Väliesittelyn muistio</t>
  </si>
  <si>
    <t>Sähköpostia tilaajille</t>
  </si>
  <si>
    <t>Tilan seuraaminen</t>
  </si>
  <si>
    <t>Viestiä ryhmälle</t>
  </si>
  <si>
    <t>Muistion ja pöytäkirjan tarkastus</t>
  </si>
  <si>
    <t>Projektiohjeen lukeminen</t>
  </si>
  <si>
    <t>Fyysisten projektintavaroinen nouto</t>
  </si>
  <si>
    <t>Väliesittelyn muistion korjaus</t>
  </si>
  <si>
    <t>Sähköpostiviestien kirjoittaminen ja lähetys</t>
  </si>
  <si>
    <t>Papereiden järjestys</t>
  </si>
  <si>
    <t>Muistiinpanojen läpikäynti</t>
  </si>
  <si>
    <t>Git book</t>
  </si>
  <si>
    <t>Muistion tarkastus</t>
  </si>
  <si>
    <t>Kuvaajaesimerkit</t>
  </si>
  <si>
    <t>Sähköpostin lukeminen ja kirjoittaminen</t>
  </si>
  <si>
    <t>Edellisten projektirapottien tutkiminen</t>
  </si>
  <si>
    <t>i18next</t>
  </si>
  <si>
    <t>Korjauksia</t>
  </si>
  <si>
    <t>Fiksauksia ja rikkomisia</t>
  </si>
  <si>
    <t>11.palaveri</t>
  </si>
  <si>
    <t>1. katselmointi</t>
  </si>
  <si>
    <t>Väliesittelyn muistion tarkastus</t>
  </si>
  <si>
    <t>11. palaveri</t>
  </si>
  <si>
    <t>1. koodikatselmointi</t>
  </si>
  <si>
    <t>Koodikatselmoinnin muistio</t>
  </si>
  <si>
    <t>NPM, React</t>
  </si>
  <si>
    <t>Hahmotelmien muokkaus ja kuvaajien värit</t>
  </si>
  <si>
    <t>Muistion korjaus</t>
  </si>
  <si>
    <t>Muistio verkkoon ja projektiorganisaatiolle</t>
  </si>
  <si>
    <t>Väliesittelyn muistion korjaukset</t>
  </si>
  <si>
    <t>Tilakatsausten järjestäminen</t>
  </si>
  <si>
    <t>11. palaverin pöytäkirja</t>
  </si>
  <si>
    <t>Projektiraportin johdanto</t>
  </si>
  <si>
    <t>Verkkolevyn järjetäminen</t>
  </si>
  <si>
    <t>Projektiraportin aikataulu</t>
  </si>
  <si>
    <t>Pöytäkirjan ja palautteiden lukeminen</t>
  </si>
  <si>
    <t>Sähköpostin lukeminen</t>
  </si>
  <si>
    <t>Projektiraportin luku 2</t>
  </si>
  <si>
    <t>Sovelluksen rakennekaavion päivitys</t>
  </si>
  <si>
    <t>Katselmoinnin muistion tarkastus</t>
  </si>
  <si>
    <t>Projektiraportin luku 4</t>
  </si>
  <si>
    <t>Projektiraportin luku 3</t>
  </si>
  <si>
    <t>React internationalization</t>
  </si>
  <si>
    <t>React intl</t>
  </si>
  <si>
    <t>React i18next</t>
  </si>
  <si>
    <t>React intl-kokeiluja</t>
  </si>
  <si>
    <t>React intl  i18next</t>
  </si>
  <si>
    <t>Recharts multi-axis stacked bar</t>
  </si>
  <si>
    <t>12. palaveri</t>
  </si>
  <si>
    <t>Tietokantakaavion tarkastelu</t>
  </si>
  <si>
    <t>Palautteet</t>
  </si>
  <si>
    <t>Projektikokemukset</t>
  </si>
  <si>
    <t>Recharts</t>
  </si>
  <si>
    <t>Recharts-kokeilut</t>
  </si>
  <si>
    <t>Fetch</t>
  </si>
  <si>
    <t>Fetch ja APIn tulkinta</t>
  </si>
  <si>
    <t>Fetch ja kielihommat</t>
  </si>
  <si>
    <t>Fetchit uusiksi</t>
  </si>
  <si>
    <t>Fetchit toimii taas ja data kulkee</t>
  </si>
  <si>
    <t>Etusivua uusiksi</t>
  </si>
  <si>
    <t>Hakusivun muokkailua</t>
  </si>
  <si>
    <t>Kuvaajia uusiksi taas + d3</t>
  </si>
  <si>
    <t>Kokemukset projektiraporttiin</t>
  </si>
  <si>
    <t>Moveon palvelinohjeisiin tutustuminen</t>
  </si>
  <si>
    <t>Ohjauspalaveri</t>
  </si>
  <si>
    <t>SSH-avaimen luominen</t>
  </si>
  <si>
    <t>13. palaveri</t>
  </si>
  <si>
    <t>Sovellusraportti, tietokanta</t>
  </si>
  <si>
    <t>Projektiraportin korjauksia</t>
  </si>
  <si>
    <t>React, kuvaajat</t>
  </si>
  <si>
    <t>React, fetch</t>
  </si>
  <si>
    <t>React, fetchit</t>
  </si>
  <si>
    <t>React, fetchit yms</t>
  </si>
  <si>
    <t>Palvelinasia, ssh</t>
  </si>
  <si>
    <t>React, fetchit, kielet</t>
  </si>
  <si>
    <t>React, kieliongelma</t>
  </si>
  <si>
    <t>React, hakupainike</t>
  </si>
  <si>
    <t>React, taulukkokirjastot</t>
  </si>
  <si>
    <t>React, taulukko</t>
  </si>
  <si>
    <t>Palaverin pöytäkirjan korjaukset</t>
  </si>
  <si>
    <t>Palvelimelle kirjautuminen, epäonnistui</t>
  </si>
  <si>
    <t>Palvelimelle kirjautuminen, onnistui</t>
  </si>
  <si>
    <t>Testaussuunnitelma</t>
  </si>
  <si>
    <t>Virheen etsintä</t>
  </si>
  <si>
    <t>Kirjautuminen palvelimelle</t>
  </si>
  <si>
    <t>Palaverin valmistelut ja tilakatsaus</t>
  </si>
  <si>
    <t>Taulukkoesimerkit</t>
  </si>
  <si>
    <t>14. palaveri</t>
  </si>
  <si>
    <t>Backendin koodin muokkausta</t>
  </si>
  <si>
    <t>15. Palaveri</t>
  </si>
  <si>
    <t>Aikataulu</t>
  </si>
  <si>
    <t>Sovellusraportti, käyttöliittymän ulkoasu</t>
  </si>
  <si>
    <t>Raportoinnin aikataulutus</t>
  </si>
  <si>
    <t>Kysymysten ideointi</t>
  </si>
  <si>
    <t>15. palaveri</t>
  </si>
  <si>
    <t>Projektiraportin 5.lukua eteenpäin.</t>
  </si>
  <si>
    <t>Materiaalien haku Jukka-Pekalta</t>
  </si>
  <si>
    <t>Sovellusraportti, vaatimukset</t>
  </si>
  <si>
    <t>Yhteenveto</t>
  </si>
  <si>
    <t>Muokkaukset</t>
  </si>
  <si>
    <t>Palvelimen pystytys, dokumentointi ja ohjeet</t>
  </si>
  <si>
    <t>Vaatimusmäärittelyn muokkaus</t>
  </si>
  <si>
    <t>Vaatimusmäärittely 0.6.0</t>
  </si>
  <si>
    <t>Kieliversiot</t>
  </si>
  <si>
    <t>16. palaverin tallenteen katselu</t>
  </si>
  <si>
    <t>Bugien jäljitys</t>
  </si>
  <si>
    <t>Sovelluksen asentaminen palvelimelle</t>
  </si>
  <si>
    <t>16. palaveri</t>
  </si>
  <si>
    <t>Käyttöliittymän arviointi</t>
  </si>
  <si>
    <t>16. palaverin pöytäkirjan laatiminen</t>
  </si>
  <si>
    <t>17. palaveri</t>
  </si>
  <si>
    <t>17. palaverin pöytäkirjan laatiminen</t>
  </si>
  <si>
    <t>Järjestelmätestausraportin valmistelu</t>
  </si>
  <si>
    <t>Järjestelmätestaus</t>
  </si>
  <si>
    <t>Järjestelmätestausraportin laatiminen</t>
  </si>
  <si>
    <t>CSS</t>
  </si>
  <si>
    <t>Palaute Teamsiin</t>
  </si>
  <si>
    <t>Kyselyn laatiminen Google Formsilla</t>
  </si>
  <si>
    <t>Järjestelmätestaussuunnitelma</t>
  </si>
  <si>
    <t>Maapalloikoni</t>
  </si>
  <si>
    <t>Testausrapotin kirjoitus</t>
  </si>
  <si>
    <t>Testausrapotin viimeistely ja lähetys</t>
  </si>
  <si>
    <t>Käyttöliittymä, käytettävyys</t>
  </si>
  <si>
    <t>Sovellus palvelimelle</t>
  </si>
  <si>
    <t>Esitysdiat</t>
  </si>
  <si>
    <t>Testausluennolle osallistuminen</t>
  </si>
  <si>
    <t>Kyselyvastausten siirto Exceliin ja muokkaus</t>
  </si>
  <si>
    <t>18. palaveri</t>
  </si>
  <si>
    <t>Palaverin pöytakirjan viimeistelyt</t>
  </si>
  <si>
    <t>Testauspäivän käyttäjäarviointien lukeminen</t>
  </si>
  <si>
    <t>18. palaverin tallenteen katselu</t>
  </si>
  <si>
    <t>CSS-kikkailua</t>
  </si>
  <si>
    <t>Frontti palvelimelle</t>
  </si>
  <si>
    <t>Kuvia sovelluraporttiin</t>
  </si>
  <si>
    <t>Kyselyvastausten purku</t>
  </si>
  <si>
    <t>Esittelytekstin lukeminen ja sähköpostit</t>
  </si>
  <si>
    <t>19. palaveri</t>
  </si>
  <si>
    <t>Dokumenttien tulostaminen valmistelu kotona</t>
  </si>
  <si>
    <t>Dokumenttien tulostaminen</t>
  </si>
  <si>
    <t>Sähköpostit</t>
  </si>
  <si>
    <t>Testausraportti</t>
  </si>
  <si>
    <t>Dokumenttien tulostelua</t>
  </si>
  <si>
    <t>Esittelytekstin tarkastus</t>
  </si>
  <si>
    <t>19. palaverin pöytäkirjan tarkastus</t>
  </si>
  <si>
    <t>Korjaukset tietokantaan</t>
  </si>
  <si>
    <t>Sovellusraportti, backend</t>
  </si>
  <si>
    <t>Käytettävyystestausraportti</t>
  </si>
  <si>
    <t>Pöytäkirjan lukeminen</t>
  </si>
  <si>
    <t>Linkin korjaus ja versionumero yms</t>
  </si>
  <si>
    <t>Uusi frontti palvelimelle ja nginx-säätöä</t>
  </si>
  <si>
    <t>Pieniä muokkauksia ja kommentointia</t>
  </si>
  <si>
    <t>Safaritestit yms</t>
  </si>
  <si>
    <t>Kommentointeja</t>
  </si>
  <si>
    <t>Palvelimen asennusohjeet</t>
  </si>
  <si>
    <t>Jatkokehitysideoiden kirjaaminen</t>
  </si>
  <si>
    <t>Käytettävyystestausraportin muokkaus</t>
  </si>
  <si>
    <t>20. palaveri</t>
  </si>
  <si>
    <t>Sovellusraportti, rakenne ja toteutusratkaisut</t>
  </si>
  <si>
    <t>Koodikatselmointi</t>
  </si>
  <si>
    <t>Käytettävyystestausraportin tarkastus</t>
  </si>
  <si>
    <t>Katselmointi</t>
  </si>
  <si>
    <t>Palvelimen asennusohjeiden tarkastus</t>
  </si>
  <si>
    <t>Projektiraportin kirjoitus</t>
  </si>
  <si>
    <t>Pöytäkirjan korjaukset ja julkistus</t>
  </si>
  <si>
    <t>Käyttämättömän koodin poisto, kommentit</t>
  </si>
  <si>
    <t>Kommentointia ja opetuskielen muutos</t>
  </si>
  <si>
    <t>Järjestelmätestausraportti, Safari</t>
  </si>
  <si>
    <t>to do -lista</t>
  </si>
  <si>
    <t>Vaatimusmäärittelydokumentti 1.0.0</t>
  </si>
  <si>
    <t>Dokumentin aiemmat versiot</t>
  </si>
  <si>
    <t>Sovellusraportin rakennekuvauksen lukeminen</t>
  </si>
  <si>
    <t>Dokumenttien läpikäynti</t>
  </si>
  <si>
    <t>Vaatimusmäärittelyn julkistus</t>
  </si>
  <si>
    <t>Palvelimen asennusohje</t>
  </si>
  <si>
    <t>Käytettävyystestausraportin viimeistely</t>
  </si>
  <si>
    <t>Palvelimen asennusohjeen muokkaus</t>
  </si>
  <si>
    <t>Käytettävyystestausraportin versio 1.0.0</t>
  </si>
  <si>
    <t>Palvelimen asennusohjeen viimeistely</t>
  </si>
  <si>
    <t>Sovellusraportti, vaatimusten toteutuminen</t>
  </si>
  <si>
    <t>Arviointiperusteisiin tutustuminen</t>
  </si>
  <si>
    <t>Omat kokemukset</t>
  </si>
  <si>
    <t>21. palaveri</t>
  </si>
  <si>
    <t>Järjestelmätestausraporttien muokkaaminen</t>
  </si>
  <si>
    <t>Sovelluksen rakennedokumentin tarkastus</t>
  </si>
  <si>
    <t>Kommentit</t>
  </si>
  <si>
    <t>Sovellusraportti</t>
  </si>
  <si>
    <t>Käyttöliittymähahmotelmat verkkolevylle</t>
  </si>
  <si>
    <t>Käyttöliittymähahmotelmien valinta</t>
  </si>
  <si>
    <t>Sovellusraportti, jatkokehitysideat</t>
  </si>
  <si>
    <t>Palvelinohjeen muokkaus</t>
  </si>
  <si>
    <t>Hyväksytyn palvelinohjeen julkistus</t>
  </si>
  <si>
    <t>22. palaveri</t>
  </si>
  <si>
    <t>Backendin päivitys palvelimelle</t>
  </si>
  <si>
    <t>Projektin itsearviointi</t>
  </si>
  <si>
    <t>Sovellusraportin korjaukset</t>
  </si>
  <si>
    <t>Sovellusraportin versio 0.1.0 julkistus</t>
  </si>
  <si>
    <t>Itsearviointi</t>
  </si>
  <si>
    <t>Sovellusraportti, sisäinen laadunvarmistus</t>
  </si>
  <si>
    <t>Sovellusraportin muokkaus</t>
  </si>
  <si>
    <t>Sovellusraportin tarkastus</t>
  </si>
  <si>
    <t>Järjestelmätestausraportin muokkaaminen</t>
  </si>
  <si>
    <t>Pöytäkirjan kirjoittaminen</t>
  </si>
  <si>
    <t>Pöytäkirjan korjaaminen</t>
  </si>
  <si>
    <t>Muokkauksia ja korjauksia</t>
  </si>
  <si>
    <t>Muokatun sovelluksen testaus</t>
  </si>
  <si>
    <t>(Kaikki)</t>
  </si>
  <si>
    <t>Sum of Aika</t>
  </si>
  <si>
    <t>(tyhjä)</t>
  </si>
  <si>
    <t>Summa</t>
  </si>
  <si>
    <t>Esitutkimus Summa</t>
  </si>
  <si>
    <t>Käyttö ja ylläpito Summa</t>
  </si>
  <si>
    <t>Määrittely Summa</t>
  </si>
  <si>
    <t>Oheiskurssi Summa</t>
  </si>
  <si>
    <t>Palaverit Summa</t>
  </si>
  <si>
    <t>Projektin hallinta Summa</t>
  </si>
  <si>
    <t>Testaus Summa</t>
  </si>
  <si>
    <t>Toteutus Summa</t>
  </si>
  <si>
    <t>Tulosten luovutus Summa</t>
  </si>
  <si>
    <t>Suunnittelu Summa</t>
  </si>
  <si>
    <t>Kaikki yhteensä</t>
  </si>
  <si>
    <t>(Useita kohteita)</t>
  </si>
  <si>
    <t>Projektiraportti ja tikun muodostus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</si>
</sst>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0" x14ac:knownFonts="1">
    <font>
      <sz val="10"/>
      <name val="Verdana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0"/>
      <name val="Verdana"/>
    </font>
    <font>
      <b/>
      <i/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rgb="FF999999"/>
      </top>
      <bottom/>
      <diagonal/>
    </border>
    <border>
      <left style="thin">
        <color rgb="FF999999"/>
      </left>
      <right style="thin">
        <color indexed="8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4"/>
      </top>
      <bottom style="thick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6">
    <xf numFmtId="0" fontId="0" fillId="2" borderId="0"/>
    <xf numFmtId="164" fontId="2" fillId="0" borderId="0" applyFont="0" applyAlignment="0">
      <alignment horizontal="center"/>
      <protection locked="0"/>
    </xf>
    <xf numFmtId="49" fontId="2" fillId="2" borderId="0">
      <alignment horizontal="center"/>
    </xf>
    <xf numFmtId="14" fontId="4" fillId="0" borderId="0" applyFont="0" applyAlignment="0">
      <alignment horizontal="center"/>
      <protection locked="0"/>
    </xf>
    <xf numFmtId="20" fontId="3" fillId="3" borderId="0">
      <alignment horizontal="center"/>
      <protection locked="0"/>
    </xf>
    <xf numFmtId="49" fontId="5" fillId="0" borderId="0" applyNumberFormat="0">
      <alignment horizontal="left"/>
      <protection locked="0"/>
    </xf>
  </cellStyleXfs>
  <cellXfs count="85">
    <xf numFmtId="0" fontId="0" fillId="2" borderId="0" xfId="0"/>
    <xf numFmtId="49" fontId="2" fillId="2" borderId="0" xfId="2">
      <alignment horizontal="center"/>
    </xf>
    <xf numFmtId="14" fontId="0" fillId="0" borderId="0" xfId="3" applyFont="1" applyAlignment="1">
      <protection locked="0"/>
    </xf>
    <xf numFmtId="0" fontId="5" fillId="0" borderId="0" xfId="5" applyNumberFormat="1">
      <alignment horizontal="left"/>
      <protection locked="0"/>
    </xf>
    <xf numFmtId="164" fontId="0" fillId="2" borderId="0" xfId="0" applyNumberFormat="1"/>
    <xf numFmtId="49" fontId="2" fillId="2" borderId="0" xfId="2" applyAlignment="1">
      <alignment horizontal="center"/>
    </xf>
    <xf numFmtId="164" fontId="0" fillId="0" borderId="0" xfId="1" applyFont="1" applyAlignment="1">
      <alignment horizontal="center"/>
      <protection locked="0"/>
    </xf>
    <xf numFmtId="0" fontId="5" fillId="0" borderId="0" xfId="5" applyNumberFormat="1" applyFont="1">
      <alignment horizontal="left"/>
      <protection locked="0"/>
    </xf>
    <xf numFmtId="164" fontId="0" fillId="2" borderId="0" xfId="1" applyFont="1" applyFill="1" applyAlignment="1" applyProtection="1"/>
    <xf numFmtId="14" fontId="0" fillId="2" borderId="0" xfId="3" applyFont="1" applyFill="1" applyAlignment="1" applyProtection="1"/>
    <xf numFmtId="0" fontId="0" fillId="2" borderId="0" xfId="0" applyProtection="1">
      <protection locked="0"/>
    </xf>
    <xf numFmtId="0" fontId="5" fillId="0" borderId="0" xfId="5" applyNumberFormat="1" applyProtection="1">
      <alignment horizontal="left"/>
      <protection locked="0"/>
    </xf>
    <xf numFmtId="0" fontId="5" fillId="0" borderId="0" xfId="5" applyNumberFormat="1" applyFont="1" applyProtection="1">
      <alignment horizontal="left"/>
      <protection locked="0"/>
    </xf>
    <xf numFmtId="20" fontId="5" fillId="0" borderId="0" xfId="5" applyNumberFormat="1" applyProtection="1">
      <alignment horizontal="left"/>
      <protection locked="0"/>
    </xf>
    <xf numFmtId="0" fontId="0" fillId="2" borderId="0" xfId="0" applyBorder="1"/>
    <xf numFmtId="14" fontId="0" fillId="0" borderId="0" xfId="3" applyFont="1" applyAlignment="1" applyProtection="1">
      <protection locked="0"/>
    </xf>
    <xf numFmtId="164" fontId="0" fillId="0" borderId="0" xfId="1" applyFont="1" applyAlignment="1" applyProtection="1">
      <alignment horizontal="center"/>
      <protection locked="0"/>
    </xf>
    <xf numFmtId="0" fontId="7" fillId="0" borderId="0" xfId="5" applyNumberFormat="1" applyFont="1" applyProtection="1">
      <alignment horizontal="left"/>
      <protection locked="0"/>
    </xf>
    <xf numFmtId="0" fontId="0" fillId="2" borderId="0" xfId="0" applyProtection="1"/>
    <xf numFmtId="20" fontId="5" fillId="0" borderId="0" xfId="5" applyNumberFormat="1" applyFont="1" applyProtection="1">
      <alignment horizontal="left"/>
      <protection locked="0"/>
    </xf>
    <xf numFmtId="164" fontId="2" fillId="2" borderId="0" xfId="1" applyFont="1" applyFill="1" applyAlignment="1" applyProtection="1"/>
    <xf numFmtId="49" fontId="2" fillId="2" borderId="0" xfId="2" applyFont="1">
      <alignment horizontal="center"/>
    </xf>
    <xf numFmtId="0" fontId="5" fillId="0" borderId="7" xfId="5" applyNumberFormat="1" applyBorder="1">
      <alignment horizontal="left"/>
      <protection locked="0"/>
    </xf>
    <xf numFmtId="164" fontId="0" fillId="0" borderId="8" xfId="1" applyFont="1" applyBorder="1" applyAlignment="1">
      <protection locked="0"/>
    </xf>
    <xf numFmtId="164" fontId="0" fillId="2" borderId="8" xfId="1" applyFont="1" applyFill="1" applyBorder="1" applyAlignment="1" applyProtection="1"/>
    <xf numFmtId="164" fontId="0" fillId="2" borderId="9" xfId="1" applyFont="1" applyFill="1" applyBorder="1" applyAlignment="1" applyProtection="1"/>
    <xf numFmtId="0" fontId="5" fillId="0" borderId="10" xfId="5" applyNumberFormat="1" applyBorder="1">
      <alignment horizontal="left"/>
      <protection locked="0"/>
    </xf>
    <xf numFmtId="164" fontId="0" fillId="0" borderId="0" xfId="1" applyFont="1" applyBorder="1" applyAlignment="1">
      <protection locked="0"/>
    </xf>
    <xf numFmtId="164" fontId="0" fillId="2" borderId="0" xfId="1" applyFont="1" applyFill="1" applyBorder="1" applyAlignment="1" applyProtection="1"/>
    <xf numFmtId="164" fontId="0" fillId="2" borderId="11" xfId="1" applyFont="1" applyFill="1" applyBorder="1" applyAlignment="1" applyProtection="1"/>
    <xf numFmtId="0" fontId="5" fillId="0" borderId="12" xfId="5" applyNumberFormat="1" applyBorder="1">
      <alignment horizontal="left"/>
      <protection locked="0"/>
    </xf>
    <xf numFmtId="164" fontId="0" fillId="0" borderId="13" xfId="1" applyFont="1" applyBorder="1" applyAlignment="1">
      <protection locked="0"/>
    </xf>
    <xf numFmtId="164" fontId="0" fillId="2" borderId="13" xfId="1" applyFont="1" applyFill="1" applyBorder="1" applyAlignment="1" applyProtection="1"/>
    <xf numFmtId="164" fontId="0" fillId="2" borderId="14" xfId="1" applyFont="1" applyFill="1" applyBorder="1" applyAlignment="1" applyProtection="1"/>
    <xf numFmtId="164" fontId="2" fillId="2" borderId="0" xfId="2" applyNumberFormat="1" applyAlignment="1" applyProtection="1">
      <alignment horizontal="center"/>
      <protection hidden="1"/>
    </xf>
    <xf numFmtId="164" fontId="0" fillId="2" borderId="0" xfId="0" applyNumberFormat="1" applyAlignment="1" applyProtection="1">
      <alignment horizontal="center"/>
      <protection hidden="1"/>
    </xf>
    <xf numFmtId="49" fontId="2" fillId="2" borderId="0" xfId="2" applyAlignment="1" applyProtection="1">
      <alignment horizontal="center"/>
      <protection hidden="1"/>
    </xf>
    <xf numFmtId="0" fontId="0" fillId="2" borderId="0" xfId="0" applyAlignment="1" applyProtection="1">
      <alignment horizontal="center"/>
      <protection hidden="1"/>
    </xf>
    <xf numFmtId="0" fontId="0" fillId="2" borderId="15" xfId="0" applyBorder="1"/>
    <xf numFmtId="0" fontId="0" fillId="2" borderId="16" xfId="0" applyBorder="1"/>
    <xf numFmtId="164" fontId="0" fillId="2" borderId="16" xfId="0" applyNumberFormat="1" applyBorder="1"/>
    <xf numFmtId="0" fontId="0" fillId="2" borderId="17" xfId="0" applyBorder="1"/>
    <xf numFmtId="164" fontId="0" fillId="2" borderId="18" xfId="0" applyNumberFormat="1" applyBorder="1"/>
    <xf numFmtId="0" fontId="0" fillId="2" borderId="19" xfId="0" pivotButton="1" applyBorder="1"/>
    <xf numFmtId="0" fontId="0" fillId="2" borderId="19" xfId="0" applyBorder="1"/>
    <xf numFmtId="0" fontId="0" fillId="2" borderId="20" xfId="0" applyBorder="1"/>
    <xf numFmtId="164" fontId="0" fillId="2" borderId="16" xfId="0" applyNumberFormat="1" applyBorder="1" applyAlignment="1">
      <alignment horizontal="right"/>
    </xf>
    <xf numFmtId="164" fontId="0" fillId="2" borderId="18" xfId="0" applyNumberFormat="1" applyBorder="1" applyAlignment="1">
      <alignment horizontal="right"/>
    </xf>
    <xf numFmtId="0" fontId="0" fillId="2" borderId="15" xfId="0" pivotButton="1" applyBorder="1"/>
    <xf numFmtId="0" fontId="0" fillId="2" borderId="22" xfId="0" applyBorder="1"/>
    <xf numFmtId="0" fontId="0" fillId="2" borderId="23" xfId="0" applyBorder="1"/>
    <xf numFmtId="164" fontId="0" fillId="2" borderId="15" xfId="0" applyNumberFormat="1" applyBorder="1" applyAlignment="1">
      <alignment horizontal="right"/>
    </xf>
    <xf numFmtId="164" fontId="0" fillId="2" borderId="17" xfId="0" applyNumberFormat="1" applyBorder="1" applyAlignment="1">
      <alignment horizontal="right"/>
    </xf>
    <xf numFmtId="0" fontId="0" fillId="4" borderId="24" xfId="0" applyFill="1" applyBorder="1"/>
    <xf numFmtId="0" fontId="0" fillId="4" borderId="22" xfId="0" applyFill="1" applyBorder="1"/>
    <xf numFmtId="164" fontId="0" fillId="4" borderId="15" xfId="0" applyNumberFormat="1" applyFill="1" applyBorder="1" applyAlignment="1">
      <alignment horizontal="right"/>
    </xf>
    <xf numFmtId="164" fontId="0" fillId="4" borderId="25" xfId="0" applyNumberFormat="1" applyFill="1" applyBorder="1" applyAlignment="1">
      <alignment horizontal="right"/>
    </xf>
    <xf numFmtId="14" fontId="5" fillId="0" borderId="0" xfId="5" applyNumberFormat="1" applyAlignment="1">
      <alignment horizontal="right"/>
      <protection locked="0"/>
    </xf>
    <xf numFmtId="20" fontId="5" fillId="0" borderId="0" xfId="5" applyNumberFormat="1" applyAlignment="1">
      <alignment horizontal="center"/>
      <protection locked="0"/>
    </xf>
    <xf numFmtId="14" fontId="0" fillId="0" borderId="0" xfId="3" applyNumberFormat="1" applyFont="1" applyAlignment="1">
      <protection locked="0"/>
    </xf>
    <xf numFmtId="164" fontId="5" fillId="0" borderId="0" xfId="5" applyNumberFormat="1" applyAlignment="1">
      <alignment horizontal="center"/>
      <protection locked="0"/>
    </xf>
    <xf numFmtId="164" fontId="0" fillId="2" borderId="20" xfId="0" applyNumberFormat="1" applyBorder="1" applyAlignment="1">
      <alignment horizontal="right"/>
    </xf>
    <xf numFmtId="164" fontId="0" fillId="2" borderId="0" xfId="0" applyNumberFormat="1" applyAlignment="1">
      <alignment horizontal="right"/>
    </xf>
    <xf numFmtId="164" fontId="0" fillId="4" borderId="20" xfId="0" applyNumberFormat="1" applyFill="1" applyBorder="1" applyAlignment="1">
      <alignment horizontal="right"/>
    </xf>
    <xf numFmtId="0" fontId="3" fillId="0" borderId="0" xfId="5" applyNumberFormat="1" applyFont="1">
      <alignment horizontal="left"/>
      <protection locked="0"/>
    </xf>
    <xf numFmtId="0" fontId="0" fillId="2" borderId="28" xfId="0" applyBorder="1"/>
    <xf numFmtId="164" fontId="0" fillId="2" borderId="19" xfId="0" applyNumberFormat="1" applyBorder="1"/>
    <xf numFmtId="0" fontId="0" fillId="2" borderId="29" xfId="0" applyBorder="1"/>
    <xf numFmtId="0" fontId="8" fillId="2" borderId="0" xfId="0" applyFont="1" applyBorder="1"/>
    <xf numFmtId="0" fontId="8" fillId="2" borderId="21" xfId="0" applyFont="1" applyBorder="1"/>
    <xf numFmtId="0" fontId="8" fillId="2" borderId="1" xfId="0" applyFont="1" applyBorder="1"/>
    <xf numFmtId="0" fontId="8" fillId="2" borderId="0" xfId="0" applyFont="1" applyBorder="1" applyAlignment="1">
      <alignment horizontal="right"/>
    </xf>
    <xf numFmtId="0" fontId="8" fillId="3" borderId="2" xfId="0" applyFont="1" applyFill="1" applyBorder="1"/>
    <xf numFmtId="164" fontId="8" fillId="3" borderId="3" xfId="0" applyNumberFormat="1" applyFont="1" applyFill="1" applyBorder="1" applyAlignment="1">
      <alignment horizontal="right"/>
    </xf>
    <xf numFmtId="0" fontId="8" fillId="2" borderId="15" xfId="0" applyFont="1" applyBorder="1" applyAlignment="1">
      <alignment horizontal="right"/>
    </xf>
    <xf numFmtId="0" fontId="8" fillId="2" borderId="20" xfId="0" applyFont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0" fontId="8" fillId="2" borderId="16" xfId="0" applyFont="1" applyBorder="1" applyAlignment="1">
      <alignment horizontal="right"/>
    </xf>
    <xf numFmtId="0" fontId="8" fillId="3" borderId="5" xfId="0" applyFont="1" applyFill="1" applyBorder="1"/>
    <xf numFmtId="0" fontId="9" fillId="3" borderId="2" xfId="0" applyFont="1" applyFill="1" applyBorder="1"/>
    <xf numFmtId="0" fontId="9" fillId="3" borderId="6" xfId="0" applyFont="1" applyFill="1" applyBorder="1"/>
    <xf numFmtId="164" fontId="9" fillId="3" borderId="26" xfId="0" applyNumberFormat="1" applyFont="1" applyFill="1" applyBorder="1" applyAlignment="1">
      <alignment horizontal="right"/>
    </xf>
    <xf numFmtId="164" fontId="9" fillId="3" borderId="4" xfId="0" applyNumberFormat="1" applyFont="1" applyFill="1" applyBorder="1" applyAlignment="1">
      <alignment horizontal="right"/>
    </xf>
    <xf numFmtId="164" fontId="9" fillId="3" borderId="27" xfId="0" applyNumberFormat="1" applyFont="1" applyFill="1" applyBorder="1" applyAlignment="1">
      <alignment horizontal="right"/>
    </xf>
    <xf numFmtId="0" fontId="8" fillId="3" borderId="4" xfId="0" applyFont="1" applyFill="1" applyBorder="1"/>
  </cellXfs>
  <cellStyles count="6">
    <cellStyle name="aika" xfId="1" xr:uid="{00000000-0005-0000-0000-000000000000}"/>
    <cellStyle name="Normaali" xfId="0" builtinId="0"/>
    <cellStyle name="otsikko" xfId="2" xr:uid="{00000000-0005-0000-0000-000002000000}"/>
    <cellStyle name="päivä" xfId="3" xr:uid="{00000000-0005-0000-0000-000003000000}"/>
    <cellStyle name="suojaamaton" xfId="4" xr:uid="{00000000-0005-0000-0000-000004000000}"/>
    <cellStyle name="tyotehtava" xfId="5" xr:uid="{00000000-0005-0000-0000-000005000000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5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chartsheet" Target="chart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6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9.xml"/><Relationship Id="rId22" Type="http://schemas.openxmlformats.org/officeDocument/2006/relationships/sheetMetadata" Target="metadata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[ajankaytonseuranta_kodavi.xlsx]VaiheetLyhyt!PivotTable1</c:name>
    <c:fmtId val="0"/>
  </c:pivotSource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Ajankäyttö vaiheittain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numFmt formatCode="0%" sourceLinked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i-FI"/>
            </a:p>
          </c:txPr>
          <c:showLegendKey val="0"/>
          <c:showVal val="1"/>
          <c:showCatName val="1"/>
          <c:showSerName val="0"/>
          <c:showPercent val="1"/>
          <c:showBubbleSize val="0"/>
          <c:separator>;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</c:pivotFmts>
    <c:plotArea>
      <c:layout/>
      <c:pieChart>
        <c:varyColors val="1"/>
        <c:ser>
          <c:idx val="0"/>
          <c:order val="0"/>
          <c:tx>
            <c:strRef>
              <c:f>VaiheetLyhyt!$B$4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BF-49C6-9D07-8C4C499911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BF-49C6-9D07-8C4C499911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BF-49C6-9D07-8C4C499911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0BF-49C6-9D07-8C4C499911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0BF-49C6-9D07-8C4C499911D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0BF-49C6-9D07-8C4C499911D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0BF-49C6-9D07-8C4C499911D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VaiheetLyhyt!$A$5:$A$15</c:f>
              <c:strCache>
                <c:ptCount val="10"/>
                <c:pt idx="0">
                  <c:v>Esitutkimus</c:v>
                </c:pt>
                <c:pt idx="1">
                  <c:v>Käyttö ja ylläpito</c:v>
                </c:pt>
                <c:pt idx="2">
                  <c:v>Määrittely</c:v>
                </c:pt>
                <c:pt idx="3">
                  <c:v>Oheiskurssi</c:v>
                </c:pt>
                <c:pt idx="4">
                  <c:v>Palaverit</c:v>
                </c:pt>
                <c:pt idx="5">
                  <c:v>Projektin hallinta</c:v>
                </c:pt>
                <c:pt idx="6">
                  <c:v>Suunnittelu</c:v>
                </c:pt>
                <c:pt idx="7">
                  <c:v>Testaus</c:v>
                </c:pt>
                <c:pt idx="8">
                  <c:v>Toteutus</c:v>
                </c:pt>
                <c:pt idx="9">
                  <c:v>Tulosten luovutus</c:v>
                </c:pt>
              </c:strCache>
            </c:strRef>
          </c:cat>
          <c:val>
            <c:numRef>
              <c:f>VaiheetLyhyt!$B$5:$B$15</c:f>
              <c:numCache>
                <c:formatCode>[h]\:mm</c:formatCode>
                <c:ptCount val="10"/>
                <c:pt idx="0">
                  <c:v>16.718750000000011</c:v>
                </c:pt>
                <c:pt idx="1">
                  <c:v>2.4097222222222223</c:v>
                </c:pt>
                <c:pt idx="2">
                  <c:v>4.7416666666666689</c:v>
                </c:pt>
                <c:pt idx="3">
                  <c:v>8.5034722222222214</c:v>
                </c:pt>
                <c:pt idx="4">
                  <c:v>38.097916666666656</c:v>
                </c:pt>
                <c:pt idx="5">
                  <c:v>14.912499999999998</c:v>
                </c:pt>
                <c:pt idx="6">
                  <c:v>7.8368055555555509</c:v>
                </c:pt>
                <c:pt idx="7">
                  <c:v>3.9062499999999991</c:v>
                </c:pt>
                <c:pt idx="8">
                  <c:v>16.659027777777776</c:v>
                </c:pt>
                <c:pt idx="9">
                  <c:v>4.5138888888888888E-2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BF-49C6-9D07-8C4C499911D3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; </c:separator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[ajankaytonseuranta_kodavi.xlsx]TehtavatLyhyt!PivotTable2</c:name>
    <c:fmtId val="0"/>
  </c:pivotSource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Ajankäyttö tehtävittäin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numFmt formatCode="0%" sourceLinked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i-FI"/>
            </a:p>
          </c:txPr>
          <c:showLegendKey val="0"/>
          <c:showVal val="1"/>
          <c:showCatName val="1"/>
          <c:showSerName val="0"/>
          <c:showPercent val="1"/>
          <c:showBubbleSize val="0"/>
          <c:separator>,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"/>
      </c:pivotFmt>
      <c:pivotFmt>
        <c:idx val="4"/>
        <c:spPr>
          <a:solidFill>
            <a:srgbClr val="CCFF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5"/>
      </c:pivotFmt>
      <c:pivotFmt>
        <c:idx val="6"/>
        <c:spPr>
          <a:solidFill>
            <a:srgbClr val="FF808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3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4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5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6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7"/>
      </c:pivotFmt>
      <c:pivotFmt>
        <c:idx val="18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9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TehtavatLyhyt!$B$4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08-4B63-A8D5-81708F1DFCE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08-4B63-A8D5-81708F1DFC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08-4B63-A8D5-81708F1DFC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08-4B63-A8D5-81708F1DFC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208-4B63-A8D5-81708F1DFC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208-4B63-A8D5-81708F1DFC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208-4B63-A8D5-81708F1DFC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208-4B63-A8D5-81708F1DFCE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TehtavatLyhyt!$A$5:$A$35</c:f>
              <c:strCache>
                <c:ptCount val="30"/>
                <c:pt idx="0">
                  <c:v>Aihealueeseen tutustuminen</c:v>
                </c:pt>
                <c:pt idx="1">
                  <c:v>Datansiirto-ohjelma</c:v>
                </c:pt>
                <c:pt idx="2">
                  <c:v>Esittelyt</c:v>
                </c:pt>
                <c:pt idx="3">
                  <c:v>Järjestelmätestaus</c:v>
                </c:pt>
                <c:pt idx="4">
                  <c:v>Katselmoinnit</c:v>
                </c:pt>
                <c:pt idx="5">
                  <c:v>Kirjoitus- ja ulkoasu</c:v>
                </c:pt>
                <c:pt idx="6">
                  <c:v>Käyttöliittymä</c:v>
                </c:pt>
                <c:pt idx="7">
                  <c:v>Muut tehtävät</c:v>
                </c:pt>
                <c:pt idx="8">
                  <c:v>Ohjeet ja neuvonta</c:v>
                </c:pt>
                <c:pt idx="9">
                  <c:v>Palaveri</c:v>
                </c:pt>
                <c:pt idx="10">
                  <c:v>Projektiviestintä XYHI004</c:v>
                </c:pt>
                <c:pt idx="11">
                  <c:v>Pöytäkirja</c:v>
                </c:pt>
                <c:pt idx="12">
                  <c:v>Raportointi</c:v>
                </c:pt>
                <c:pt idx="13">
                  <c:v>Seuranta ja hallinta</c:v>
                </c:pt>
                <c:pt idx="14">
                  <c:v>Sisäinen laadunvarmistus</c:v>
                </c:pt>
                <c:pt idx="15">
                  <c:v>Sisäinen palaveri</c:v>
                </c:pt>
                <c:pt idx="16">
                  <c:v>Sovellusohjelma</c:v>
                </c:pt>
                <c:pt idx="17">
                  <c:v>Suunnittelu</c:v>
                </c:pt>
                <c:pt idx="18">
                  <c:v>Testaus</c:v>
                </c:pt>
                <c:pt idx="19">
                  <c:v>TIES412</c:v>
                </c:pt>
                <c:pt idx="20">
                  <c:v>Tietokanta</c:v>
                </c:pt>
                <c:pt idx="21">
                  <c:v>Tilakatsaus</c:v>
                </c:pt>
                <c:pt idx="22">
                  <c:v>Toteutus</c:v>
                </c:pt>
                <c:pt idx="23">
                  <c:v>Tukitehtävät</c:v>
                </c:pt>
                <c:pt idx="24">
                  <c:v>Työkaluihin tutustuminen</c:v>
                </c:pt>
                <c:pt idx="25">
                  <c:v>Vaatimusmäärittely</c:v>
                </c:pt>
                <c:pt idx="26">
                  <c:v>Valmistelu</c:v>
                </c:pt>
                <c:pt idx="27">
                  <c:v>Viestintä</c:v>
                </c:pt>
                <c:pt idx="28">
                  <c:v>Viimeistely ja julkaisu</c:v>
                </c:pt>
                <c:pt idx="29">
                  <c:v>(tyhjä)</c:v>
                </c:pt>
              </c:strCache>
            </c:strRef>
          </c:cat>
          <c:val>
            <c:numRef>
              <c:f>TehtavatLyhyt!$B$5:$B$35</c:f>
              <c:numCache>
                <c:formatCode>[h]\:mm</c:formatCode>
                <c:ptCount val="30"/>
                <c:pt idx="0">
                  <c:v>0.83333333333333348</c:v>
                </c:pt>
                <c:pt idx="1">
                  <c:v>1.59375</c:v>
                </c:pt>
                <c:pt idx="2">
                  <c:v>0.19097222222222221</c:v>
                </c:pt>
                <c:pt idx="3">
                  <c:v>3.125E-2</c:v>
                </c:pt>
                <c:pt idx="4">
                  <c:v>0.67708333333333348</c:v>
                </c:pt>
                <c:pt idx="5">
                  <c:v>0.35416666666666663</c:v>
                </c:pt>
                <c:pt idx="6">
                  <c:v>4.1180555555555554</c:v>
                </c:pt>
                <c:pt idx="7">
                  <c:v>1.3263888888888891</c:v>
                </c:pt>
                <c:pt idx="8">
                  <c:v>0.88888888888888906</c:v>
                </c:pt>
                <c:pt idx="9">
                  <c:v>7.6388888888888893</c:v>
                </c:pt>
                <c:pt idx="10">
                  <c:v>4.6006944444444464</c:v>
                </c:pt>
                <c:pt idx="11">
                  <c:v>9.722222222222221E-2</c:v>
                </c:pt>
                <c:pt idx="12">
                  <c:v>17.242361111111109</c:v>
                </c:pt>
                <c:pt idx="13">
                  <c:v>5.1041666666666829</c:v>
                </c:pt>
                <c:pt idx="14">
                  <c:v>1.2777777777777779</c:v>
                </c:pt>
                <c:pt idx="15">
                  <c:v>20.285416666666666</c:v>
                </c:pt>
                <c:pt idx="16">
                  <c:v>14.325694444444439</c:v>
                </c:pt>
                <c:pt idx="17">
                  <c:v>2.0312499999999996</c:v>
                </c:pt>
                <c:pt idx="18">
                  <c:v>6.25E-2</c:v>
                </c:pt>
                <c:pt idx="19">
                  <c:v>3.5937499999999996</c:v>
                </c:pt>
                <c:pt idx="20">
                  <c:v>3.5625000000000004</c:v>
                </c:pt>
                <c:pt idx="21">
                  <c:v>0.9375</c:v>
                </c:pt>
                <c:pt idx="22">
                  <c:v>0.44791666666666663</c:v>
                </c:pt>
                <c:pt idx="23">
                  <c:v>0.38888888888888884</c:v>
                </c:pt>
                <c:pt idx="24">
                  <c:v>14.718749999999996</c:v>
                </c:pt>
                <c:pt idx="25">
                  <c:v>4.2416666666666689</c:v>
                </c:pt>
                <c:pt idx="26">
                  <c:v>2.635416666666667</c:v>
                </c:pt>
                <c:pt idx="27">
                  <c:v>0.59027777777777768</c:v>
                </c:pt>
                <c:pt idx="28">
                  <c:v>3.4722222222222217E-2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08-4B63-A8D5-81708F1DFCED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, </c:separator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[ajankaytonseuranta_kodavi.xlsx]Viikot!PivotTable1</c:name>
    <c:fmtId val="0"/>
  </c:pivotSource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Ajankäyttö viikoittain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i-FI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Viikot!$B$4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Viikot!$A$5:$A$53</c:f>
              <c:str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</c:strCache>
            </c:strRef>
          </c:cat>
          <c:val>
            <c:numRef>
              <c:f>Viikot!$B$5:$B$53</c:f>
              <c:numCache>
                <c:formatCode>[h]\:mm</c:formatCode>
                <c:ptCount val="48"/>
                <c:pt idx="0">
                  <c:v>8.3333333333333329E-2</c:v>
                </c:pt>
                <c:pt idx="1">
                  <c:v>1.6041666666666665</c:v>
                </c:pt>
                <c:pt idx="2">
                  <c:v>3.4270833333333339</c:v>
                </c:pt>
                <c:pt idx="3">
                  <c:v>5.5416666666666643</c:v>
                </c:pt>
                <c:pt idx="4">
                  <c:v>4.6527777777777768</c:v>
                </c:pt>
                <c:pt idx="5">
                  <c:v>4.1458333333333321</c:v>
                </c:pt>
                <c:pt idx="6">
                  <c:v>4.4861111111111125</c:v>
                </c:pt>
                <c:pt idx="7">
                  <c:v>4.5590277777777777</c:v>
                </c:pt>
                <c:pt idx="8">
                  <c:v>1.9861111111111116</c:v>
                </c:pt>
                <c:pt idx="9">
                  <c:v>4.3958333333333348</c:v>
                </c:pt>
                <c:pt idx="10">
                  <c:v>4.7402777777777763</c:v>
                </c:pt>
                <c:pt idx="11">
                  <c:v>2.9659722222222227</c:v>
                </c:pt>
                <c:pt idx="12">
                  <c:v>3.3055555555555554</c:v>
                </c:pt>
                <c:pt idx="13">
                  <c:v>4.9201388888888911</c:v>
                </c:pt>
                <c:pt idx="14">
                  <c:v>2.9062500000000013</c:v>
                </c:pt>
                <c:pt idx="15">
                  <c:v>3.7375000000000012</c:v>
                </c:pt>
                <c:pt idx="16">
                  <c:v>4.0590277777777786</c:v>
                </c:pt>
                <c:pt idx="17">
                  <c:v>3.364583333333333</c:v>
                </c:pt>
                <c:pt idx="18">
                  <c:v>3.4027777777777781</c:v>
                </c:pt>
                <c:pt idx="19">
                  <c:v>3.0555555555555549</c:v>
                </c:pt>
                <c:pt idx="20">
                  <c:v>2.8784722222222228</c:v>
                </c:pt>
                <c:pt idx="21">
                  <c:v>1.0104166666666665</c:v>
                </c:pt>
                <c:pt idx="22">
                  <c:v>0.97916666666666674</c:v>
                </c:pt>
                <c:pt idx="23">
                  <c:v>0.5659722222222221</c:v>
                </c:pt>
                <c:pt idx="24">
                  <c:v>1.2256944444444444</c:v>
                </c:pt>
                <c:pt idx="25">
                  <c:v>1.0937499999999998</c:v>
                </c:pt>
                <c:pt idx="26">
                  <c:v>1.1840277777777775</c:v>
                </c:pt>
                <c:pt idx="27">
                  <c:v>1.2951388888888891</c:v>
                </c:pt>
                <c:pt idx="28">
                  <c:v>1.2986111111111107</c:v>
                </c:pt>
                <c:pt idx="29">
                  <c:v>1.5104166666666663</c:v>
                </c:pt>
                <c:pt idx="30">
                  <c:v>1.0069444444444444</c:v>
                </c:pt>
                <c:pt idx="31">
                  <c:v>1.9861111111111112</c:v>
                </c:pt>
                <c:pt idx="32">
                  <c:v>1.2013888888888888</c:v>
                </c:pt>
                <c:pt idx="33">
                  <c:v>1.0381944444444442</c:v>
                </c:pt>
                <c:pt idx="34">
                  <c:v>2.1270833333333337</c:v>
                </c:pt>
                <c:pt idx="35">
                  <c:v>2.6250000000000009</c:v>
                </c:pt>
                <c:pt idx="36">
                  <c:v>2.7673611111111103</c:v>
                </c:pt>
                <c:pt idx="37">
                  <c:v>2.3569444444444443</c:v>
                </c:pt>
                <c:pt idx="38">
                  <c:v>1.0104166666666667</c:v>
                </c:pt>
                <c:pt idx="39">
                  <c:v>1.8472222222222228</c:v>
                </c:pt>
                <c:pt idx="40">
                  <c:v>1.5729166666666663</c:v>
                </c:pt>
                <c:pt idx="41">
                  <c:v>1.6666666666666663</c:v>
                </c:pt>
                <c:pt idx="42">
                  <c:v>2.2604166666666665</c:v>
                </c:pt>
                <c:pt idx="43">
                  <c:v>1.2722222222222221</c:v>
                </c:pt>
                <c:pt idx="44">
                  <c:v>2.1527777777777777</c:v>
                </c:pt>
                <c:pt idx="45">
                  <c:v>1.3263888888888893</c:v>
                </c:pt>
                <c:pt idx="46">
                  <c:v>0.78402777777777799</c:v>
                </c:pt>
                <c:pt idx="47">
                  <c:v>0.44791666666666663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C-4DAB-9098-0D9F3EB736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4424784"/>
        <c:axId val="1"/>
      </c:barChart>
      <c:catAx>
        <c:axId val="49442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Viikot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Tunnit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h]\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94424784"/>
        <c:crosses val="autoZero"/>
        <c:crossBetween val="between"/>
        <c:majorUnit val="0.416666666000000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[ajankaytonseuranta_kodavi.xlsx]VaiheetTehtavat!PivotTable3</c:name>
    <c:fmtId val="0"/>
  </c:pivotSource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Vaiheet ja tehtävät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VaiheetTehtavat!$C$4:$C$5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VaiheetTehtavat!$A$6:$B$100</c:f>
              <c:multiLvlStrCache>
                <c:ptCount val="84"/>
                <c:lvl>
                  <c:pt idx="0">
                    <c:v>Aihealueeseen tutustuminen</c:v>
                  </c:pt>
                  <c:pt idx="1">
                    <c:v>Käyttöliittymä</c:v>
                  </c:pt>
                  <c:pt idx="2">
                    <c:v>Muut tehtävät</c:v>
                  </c:pt>
                  <c:pt idx="3">
                    <c:v>Ohjeet ja neuvonta</c:v>
                  </c:pt>
                  <c:pt idx="4">
                    <c:v>Raportointi</c:v>
                  </c:pt>
                  <c:pt idx="5">
                    <c:v>Sovellusohjelma</c:v>
                  </c:pt>
                  <c:pt idx="6">
                    <c:v>Työkaluihin tutustuminen</c:v>
                  </c:pt>
                  <c:pt idx="7">
                    <c:v>Vaatimusmäärittely</c:v>
                  </c:pt>
                  <c:pt idx="8">
                    <c:v>Valmistelu</c:v>
                  </c:pt>
                  <c:pt idx="9">
                    <c:v>Raportointi</c:v>
                  </c:pt>
                  <c:pt idx="10">
                    <c:v>Sovellusohjelma</c:v>
                  </c:pt>
                  <c:pt idx="11">
                    <c:v>Tietokanta</c:v>
                  </c:pt>
                  <c:pt idx="12">
                    <c:v>Valmistelu</c:v>
                  </c:pt>
                  <c:pt idx="13">
                    <c:v>Viimeistely ja julkaisu</c:v>
                  </c:pt>
                  <c:pt idx="14">
                    <c:v>Muut tehtävät</c:v>
                  </c:pt>
                  <c:pt idx="15">
                    <c:v>Ohjeet ja neuvonta</c:v>
                  </c:pt>
                  <c:pt idx="16">
                    <c:v>Raportointi</c:v>
                  </c:pt>
                  <c:pt idx="17">
                    <c:v>Seuranta ja hallinta</c:v>
                  </c:pt>
                  <c:pt idx="18">
                    <c:v>Suunnittelu</c:v>
                  </c:pt>
                  <c:pt idx="19">
                    <c:v>Vaatimusmäärittely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Kirjoitus- ja ulkoasu</c:v>
                  </c:pt>
                  <c:pt idx="23">
                    <c:v>Projektiviestintä XYHI004</c:v>
                  </c:pt>
                  <c:pt idx="24">
                    <c:v>Sisäinen laadunvarmistus</c:v>
                  </c:pt>
                  <c:pt idx="25">
                    <c:v>TIES412</c:v>
                  </c:pt>
                  <c:pt idx="26">
                    <c:v>Katselmoinnit</c:v>
                  </c:pt>
                  <c:pt idx="27">
                    <c:v>Käyttöliittymä</c:v>
                  </c:pt>
                  <c:pt idx="28">
                    <c:v>Muut tehtävät</c:v>
                  </c:pt>
                  <c:pt idx="29">
                    <c:v>Ohjeet ja neuvonta</c:v>
                  </c:pt>
                  <c:pt idx="30">
                    <c:v>Palaveri</c:v>
                  </c:pt>
                  <c:pt idx="31">
                    <c:v>Pöytäkirja</c:v>
                  </c:pt>
                  <c:pt idx="32">
                    <c:v>Raportointi</c:v>
                  </c:pt>
                  <c:pt idx="33">
                    <c:v>Sisäinen laadunvarmistus</c:v>
                  </c:pt>
                  <c:pt idx="34">
                    <c:v>Sisäinen palaveri</c:v>
                  </c:pt>
                  <c:pt idx="35">
                    <c:v>Suunnittelu</c:v>
                  </c:pt>
                  <c:pt idx="36">
                    <c:v>Tilakatsaus</c:v>
                  </c:pt>
                  <c:pt idx="37">
                    <c:v>Työkaluihin tutustuminen</c:v>
                  </c:pt>
                  <c:pt idx="38">
                    <c:v>Valmistelu</c:v>
                  </c:pt>
                  <c:pt idx="39">
                    <c:v>Viestintä</c:v>
                  </c:pt>
                  <c:pt idx="40">
                    <c:v>Katselmoinnit</c:v>
                  </c:pt>
                  <c:pt idx="41">
                    <c:v>Kirjoitus- ja ulkoasu</c:v>
                  </c:pt>
                  <c:pt idx="42">
                    <c:v>Muut tehtävät</c:v>
                  </c:pt>
                  <c:pt idx="43">
                    <c:v>Ohjeet ja neuvonta</c:v>
                  </c:pt>
                  <c:pt idx="44">
                    <c:v>Palaveri</c:v>
                  </c:pt>
                  <c:pt idx="45">
                    <c:v>Raportointi</c:v>
                  </c:pt>
                  <c:pt idx="46">
                    <c:v>Seuranta ja hallinta</c:v>
                  </c:pt>
                  <c:pt idx="47">
                    <c:v>Sisäinen laadunvarmistus</c:v>
                  </c:pt>
                  <c:pt idx="48">
                    <c:v>Tilakatsaus</c:v>
                  </c:pt>
                  <c:pt idx="49">
                    <c:v>Tukitehtävät</c:v>
                  </c:pt>
                  <c:pt idx="50">
                    <c:v>Vaatimusmäärittely</c:v>
                  </c:pt>
                  <c:pt idx="51">
                    <c:v>Valmistelu</c:v>
                  </c:pt>
                  <c:pt idx="52">
                    <c:v>Viestintä</c:v>
                  </c:pt>
                  <c:pt idx="53">
                    <c:v>Järjestelmätestaus</c:v>
                  </c:pt>
                  <c:pt idx="54">
                    <c:v>Käyttöliittymä</c:v>
                  </c:pt>
                  <c:pt idx="55">
                    <c:v>Muut tehtävät</c:v>
                  </c:pt>
                  <c:pt idx="56">
                    <c:v>Raportointi</c:v>
                  </c:pt>
                  <c:pt idx="57">
                    <c:v>Sisäinen laadunvarmistus</c:v>
                  </c:pt>
                  <c:pt idx="58">
                    <c:v>Sovellusohjelma</c:v>
                  </c:pt>
                  <c:pt idx="59">
                    <c:v>Suunnittelu</c:v>
                  </c:pt>
                  <c:pt idx="60">
                    <c:v>Testaus</c:v>
                  </c:pt>
                  <c:pt idx="61">
                    <c:v>Toteutus</c:v>
                  </c:pt>
                  <c:pt idx="62">
                    <c:v>Valmistelu</c:v>
                  </c:pt>
                  <c:pt idx="63">
                    <c:v>Viimeistely ja julkaisu</c:v>
                  </c:pt>
                  <c:pt idx="64">
                    <c:v>Datansiirto-ohjelma</c:v>
                  </c:pt>
                  <c:pt idx="65">
                    <c:v>Käyttöliittymä</c:v>
                  </c:pt>
                  <c:pt idx="66">
                    <c:v>Sisäinen laadunvarmistus</c:v>
                  </c:pt>
                  <c:pt idx="67">
                    <c:v>Sovellusohjelma</c:v>
                  </c:pt>
                  <c:pt idx="68">
                    <c:v>Suunnittelu</c:v>
                  </c:pt>
                  <c:pt idx="69">
                    <c:v>Tietokanta</c:v>
                  </c:pt>
                  <c:pt idx="70">
                    <c:v>Tukitehtävät</c:v>
                  </c:pt>
                  <c:pt idx="71">
                    <c:v>Käyttöliittymä</c:v>
                  </c:pt>
                  <c:pt idx="72">
                    <c:v>Valmistelu</c:v>
                  </c:pt>
                  <c:pt idx="73">
                    <c:v>Aihealueeseen tutustuminen</c:v>
                  </c:pt>
                  <c:pt idx="74">
                    <c:v>Kirjoitus- ja ulkoasu</c:v>
                  </c:pt>
                  <c:pt idx="75">
                    <c:v>Käyttöliittymä</c:v>
                  </c:pt>
                  <c:pt idx="76">
                    <c:v>Muut tehtävät</c:v>
                  </c:pt>
                  <c:pt idx="77">
                    <c:v>Ohjeet ja neuvonta</c:v>
                  </c:pt>
                  <c:pt idx="78">
                    <c:v>Raportointi</c:v>
                  </c:pt>
                  <c:pt idx="79">
                    <c:v>Seuranta ja hallinta</c:v>
                  </c:pt>
                  <c:pt idx="80">
                    <c:v>Sisäinen palaveri</c:v>
                  </c:pt>
                  <c:pt idx="81">
                    <c:v>Sovellusohjelma</c:v>
                  </c:pt>
                  <c:pt idx="82">
                    <c:v>Suunnittelu</c:v>
                  </c:pt>
                  <c:pt idx="83">
                    <c:v>Tietokanta</c:v>
                  </c:pt>
                </c:lvl>
                <c:lvl>
                  <c:pt idx="0">
                    <c:v>Esitutkimus</c:v>
                  </c:pt>
                  <c:pt idx="9">
                    <c:v>Käyttö ja ylläpito</c:v>
                  </c:pt>
                  <c:pt idx="14">
                    <c:v>Määrittely</c:v>
                  </c:pt>
                  <c:pt idx="21">
                    <c:v>Oheiskurssi</c:v>
                  </c:pt>
                  <c:pt idx="26">
                    <c:v>Palaverit</c:v>
                  </c:pt>
                  <c:pt idx="40">
                    <c:v>Projektin hallinta</c:v>
                  </c:pt>
                  <c:pt idx="53">
                    <c:v>Testaus</c:v>
                  </c:pt>
                  <c:pt idx="64">
                    <c:v>Toteutus</c:v>
                  </c:pt>
                  <c:pt idx="71">
                    <c:v>Tulosten luovutus</c:v>
                  </c:pt>
                  <c:pt idx="73">
                    <c:v>Suunnittelu</c:v>
                  </c:pt>
                </c:lvl>
              </c:multiLvlStrCache>
            </c:multiLvlStrRef>
          </c:cat>
          <c:val>
            <c:numRef>
              <c:f>VaiheetTehtavat!$C$6:$C$100</c:f>
              <c:numCache>
                <c:formatCode>[h]\:mm</c:formatCode>
                <c:ptCount val="84"/>
                <c:pt idx="0">
                  <c:v>0.77083333333333348</c:v>
                </c:pt>
                <c:pt idx="1">
                  <c:v>0.14583333333333331</c:v>
                </c:pt>
                <c:pt idx="2">
                  <c:v>0.28125</c:v>
                </c:pt>
                <c:pt idx="3">
                  <c:v>0.44097222222222215</c:v>
                </c:pt>
                <c:pt idx="4">
                  <c:v>0.16666666666666666</c:v>
                </c:pt>
                <c:pt idx="5">
                  <c:v>5.2083333333333336E-2</c:v>
                </c:pt>
                <c:pt idx="6">
                  <c:v>14.666666666666664</c:v>
                </c:pt>
                <c:pt idx="7">
                  <c:v>6.9444444444444434E-2</c:v>
                </c:pt>
                <c:pt idx="8">
                  <c:v>0.125</c:v>
                </c:pt>
                <c:pt idx="9">
                  <c:v>1.3576388888888888</c:v>
                </c:pt>
                <c:pt idx="10">
                  <c:v>0.1875</c:v>
                </c:pt>
                <c:pt idx="11">
                  <c:v>2.0833333333333332E-2</c:v>
                </c:pt>
                <c:pt idx="12">
                  <c:v>0.83333333333333315</c:v>
                </c:pt>
                <c:pt idx="13">
                  <c:v>1.0416666666666666E-2</c:v>
                </c:pt>
                <c:pt idx="14">
                  <c:v>3.4722222222222224E-2</c:v>
                </c:pt>
                <c:pt idx="15">
                  <c:v>6.9444444444444448E-2</c:v>
                </c:pt>
                <c:pt idx="16">
                  <c:v>5.2083333333333329E-2</c:v>
                </c:pt>
                <c:pt idx="17">
                  <c:v>6.25E-2</c:v>
                </c:pt>
                <c:pt idx="18">
                  <c:v>0.3576388888888889</c:v>
                </c:pt>
                <c:pt idx="19">
                  <c:v>4.1513888888888912</c:v>
                </c:pt>
                <c:pt idx="20">
                  <c:v>1.3888888888888888E-2</c:v>
                </c:pt>
                <c:pt idx="21">
                  <c:v>0.19097222222222221</c:v>
                </c:pt>
                <c:pt idx="22">
                  <c:v>0.1076388888888889</c:v>
                </c:pt>
                <c:pt idx="23">
                  <c:v>4.6006944444444464</c:v>
                </c:pt>
                <c:pt idx="24">
                  <c:v>1.0416666666666666E-2</c:v>
                </c:pt>
                <c:pt idx="25">
                  <c:v>3.5937499999999996</c:v>
                </c:pt>
                <c:pt idx="26">
                  <c:v>0.56944444444444453</c:v>
                </c:pt>
                <c:pt idx="27">
                  <c:v>6.25E-2</c:v>
                </c:pt>
                <c:pt idx="28">
                  <c:v>0.10416666666666666</c:v>
                </c:pt>
                <c:pt idx="29">
                  <c:v>0.21180555555555555</c:v>
                </c:pt>
                <c:pt idx="30">
                  <c:v>7.5347222222222223</c:v>
                </c:pt>
                <c:pt idx="31">
                  <c:v>9.722222222222221E-2</c:v>
                </c:pt>
                <c:pt idx="32">
                  <c:v>6.6944444444444429</c:v>
                </c:pt>
                <c:pt idx="33">
                  <c:v>0.29166666666666663</c:v>
                </c:pt>
                <c:pt idx="34">
                  <c:v>20.243749999999999</c:v>
                </c:pt>
                <c:pt idx="35">
                  <c:v>0.20833333333333334</c:v>
                </c:pt>
                <c:pt idx="36">
                  <c:v>0.6875</c:v>
                </c:pt>
                <c:pt idx="37">
                  <c:v>5.2083333333333329E-2</c:v>
                </c:pt>
                <c:pt idx="38">
                  <c:v>1.3194444444444442</c:v>
                </c:pt>
                <c:pt idx="39">
                  <c:v>2.0833333333333332E-2</c:v>
                </c:pt>
                <c:pt idx="40">
                  <c:v>0.1076388888888889</c:v>
                </c:pt>
                <c:pt idx="41">
                  <c:v>5.9027777777777776E-2</c:v>
                </c:pt>
                <c:pt idx="42">
                  <c:v>0.86805555555555536</c:v>
                </c:pt>
                <c:pt idx="43">
                  <c:v>6.25E-2</c:v>
                </c:pt>
                <c:pt idx="44">
                  <c:v>0.10416666666666667</c:v>
                </c:pt>
                <c:pt idx="45">
                  <c:v>6.8222222222222202</c:v>
                </c:pt>
                <c:pt idx="46">
                  <c:v>4.7916666666666803</c:v>
                </c:pt>
                <c:pt idx="47">
                  <c:v>0.87499999999999933</c:v>
                </c:pt>
                <c:pt idx="48">
                  <c:v>0.25</c:v>
                </c:pt>
                <c:pt idx="49">
                  <c:v>0.2986111111111111</c:v>
                </c:pt>
                <c:pt idx="50">
                  <c:v>2.0833333333333332E-2</c:v>
                </c:pt>
                <c:pt idx="51">
                  <c:v>8.3333333333333329E-2</c:v>
                </c:pt>
                <c:pt idx="52">
                  <c:v>0.56944444444444442</c:v>
                </c:pt>
                <c:pt idx="53">
                  <c:v>3.125E-2</c:v>
                </c:pt>
                <c:pt idx="54">
                  <c:v>0.10069444444444443</c:v>
                </c:pt>
                <c:pt idx="55">
                  <c:v>1.0416666666666666E-2</c:v>
                </c:pt>
                <c:pt idx="56">
                  <c:v>1.9305555555555551</c:v>
                </c:pt>
                <c:pt idx="57">
                  <c:v>1.0416666666666666E-2</c:v>
                </c:pt>
                <c:pt idx="58">
                  <c:v>7.2916666666666671E-2</c:v>
                </c:pt>
                <c:pt idx="59">
                  <c:v>0.96875</c:v>
                </c:pt>
                <c:pt idx="60">
                  <c:v>6.25E-2</c:v>
                </c:pt>
                <c:pt idx="61">
                  <c:v>0.44791666666666663</c:v>
                </c:pt>
                <c:pt idx="62">
                  <c:v>0.26041666666666669</c:v>
                </c:pt>
                <c:pt idx="63">
                  <c:v>1.0416666666666666E-2</c:v>
                </c:pt>
                <c:pt idx="64">
                  <c:v>1.59375</c:v>
                </c:pt>
                <c:pt idx="65">
                  <c:v>1.3368055555555556</c:v>
                </c:pt>
                <c:pt idx="66">
                  <c:v>9.0277777777777776E-2</c:v>
                </c:pt>
                <c:pt idx="67">
                  <c:v>12.947222222222219</c:v>
                </c:pt>
                <c:pt idx="68">
                  <c:v>7.9861111111111105E-2</c:v>
                </c:pt>
                <c:pt idx="69">
                  <c:v>0.52083333333333326</c:v>
                </c:pt>
                <c:pt idx="70">
                  <c:v>9.0277777777777776E-2</c:v>
                </c:pt>
                <c:pt idx="71">
                  <c:v>3.125E-2</c:v>
                </c:pt>
                <c:pt idx="72">
                  <c:v>1.3888888888888888E-2</c:v>
                </c:pt>
                <c:pt idx="73">
                  <c:v>6.25E-2</c:v>
                </c:pt>
                <c:pt idx="74">
                  <c:v>0.1875</c:v>
                </c:pt>
                <c:pt idx="75">
                  <c:v>2.4409722222222223</c:v>
                </c:pt>
                <c:pt idx="76">
                  <c:v>2.7777777777777776E-2</c:v>
                </c:pt>
                <c:pt idx="77">
                  <c:v>0.10416666666666667</c:v>
                </c:pt>
                <c:pt idx="78">
                  <c:v>0.21875</c:v>
                </c:pt>
                <c:pt idx="79">
                  <c:v>0.25</c:v>
                </c:pt>
                <c:pt idx="80">
                  <c:v>4.1666666666666664E-2</c:v>
                </c:pt>
                <c:pt idx="81">
                  <c:v>1.0659722222222221</c:v>
                </c:pt>
                <c:pt idx="82">
                  <c:v>0.41666666666666663</c:v>
                </c:pt>
                <c:pt idx="83">
                  <c:v>3.0208333333333339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9-4AC5-AF34-4CCBE104F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27736"/>
        <c:axId val="1"/>
      </c:barChart>
      <c:catAx>
        <c:axId val="49442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\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94427736"/>
        <c:crosses val="autoZero"/>
        <c:crossBetween val="between"/>
        <c:majorUnit val="0.208333330000000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[ajankaytonseuranta_kodavi.xlsx]VaiheetTekijat!PivotTable2</c:name>
    <c:fmtId val="0"/>
  </c:pivotSource>
  <c:chart>
    <c:title>
      <c:overlay val="0"/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1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2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3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VaiheetTekijat!$B$3:$B$4</c:f>
              <c:strCache>
                <c:ptCount val="1"/>
                <c:pt idx="0">
                  <c:v>NR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VaiheetTekijat!$A$5:$A$15</c:f>
              <c:strCache>
                <c:ptCount val="10"/>
                <c:pt idx="0">
                  <c:v>Esitutkimus</c:v>
                </c:pt>
                <c:pt idx="1">
                  <c:v>Käyttö ja ylläpito</c:v>
                </c:pt>
                <c:pt idx="2">
                  <c:v>Määrittely</c:v>
                </c:pt>
                <c:pt idx="3">
                  <c:v>Oheiskurssi</c:v>
                </c:pt>
                <c:pt idx="4">
                  <c:v>Palaverit</c:v>
                </c:pt>
                <c:pt idx="5">
                  <c:v>Projektin hallinta</c:v>
                </c:pt>
                <c:pt idx="6">
                  <c:v>Suunnittelu</c:v>
                </c:pt>
                <c:pt idx="7">
                  <c:v>Testaus</c:v>
                </c:pt>
                <c:pt idx="8">
                  <c:v>Toteutus</c:v>
                </c:pt>
                <c:pt idx="9">
                  <c:v>Tulosten luovutus</c:v>
                </c:pt>
              </c:strCache>
            </c:strRef>
          </c:cat>
          <c:val>
            <c:numRef>
              <c:f>VaiheetTekijat!$B$5:$B$15</c:f>
              <c:numCache>
                <c:formatCode>[h]\:mm</c:formatCode>
                <c:ptCount val="10"/>
                <c:pt idx="0">
                  <c:v>0.60416666666666663</c:v>
                </c:pt>
                <c:pt idx="2">
                  <c:v>0.27083333333333337</c:v>
                </c:pt>
                <c:pt idx="3">
                  <c:v>1.5208333333333333</c:v>
                </c:pt>
                <c:pt idx="4">
                  <c:v>8.5624999999999982</c:v>
                </c:pt>
                <c:pt idx="5">
                  <c:v>7.0659722222222232</c:v>
                </c:pt>
                <c:pt idx="6">
                  <c:v>0.92708333333333337</c:v>
                </c:pt>
                <c:pt idx="7">
                  <c:v>0.42708333333333331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7-4F97-8E36-A4A58C254DB6}"/>
            </c:ext>
          </c:extLst>
        </c:ser>
        <c:ser>
          <c:idx val="1"/>
          <c:order val="1"/>
          <c:tx>
            <c:strRef>
              <c:f>VaiheetTekijat!$C$3:$C$4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cat>
            <c:strRef>
              <c:f>VaiheetTekijat!$A$5:$A$15</c:f>
              <c:strCache>
                <c:ptCount val="10"/>
                <c:pt idx="0">
                  <c:v>Esitutkimus</c:v>
                </c:pt>
                <c:pt idx="1">
                  <c:v>Käyttö ja ylläpito</c:v>
                </c:pt>
                <c:pt idx="2">
                  <c:v>Määrittely</c:v>
                </c:pt>
                <c:pt idx="3">
                  <c:v>Oheiskurssi</c:v>
                </c:pt>
                <c:pt idx="4">
                  <c:v>Palaverit</c:v>
                </c:pt>
                <c:pt idx="5">
                  <c:v>Projektin hallinta</c:v>
                </c:pt>
                <c:pt idx="6">
                  <c:v>Suunnittelu</c:v>
                </c:pt>
                <c:pt idx="7">
                  <c:v>Testaus</c:v>
                </c:pt>
                <c:pt idx="8">
                  <c:v>Toteutus</c:v>
                </c:pt>
                <c:pt idx="9">
                  <c:v>Tulosten luovutus</c:v>
                </c:pt>
              </c:strCache>
            </c:strRef>
          </c:cat>
          <c:val>
            <c:numRef>
              <c:f>VaiheetTekijat!$C$5:$C$15</c:f>
              <c:numCache>
                <c:formatCode>[h]\:mm</c:formatCode>
                <c:ptCount val="10"/>
                <c:pt idx="0">
                  <c:v>6.5034722222222214</c:v>
                </c:pt>
                <c:pt idx="1">
                  <c:v>0.47569444444444442</c:v>
                </c:pt>
                <c:pt idx="3">
                  <c:v>1.8541666666666667</c:v>
                </c:pt>
                <c:pt idx="4">
                  <c:v>6.9798611111111137</c:v>
                </c:pt>
                <c:pt idx="5">
                  <c:v>1.5131944444444441</c:v>
                </c:pt>
                <c:pt idx="6">
                  <c:v>0.58680555555555547</c:v>
                </c:pt>
                <c:pt idx="7">
                  <c:v>0.2361111111111111</c:v>
                </c:pt>
                <c:pt idx="8">
                  <c:v>8.999305555555555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A-419F-8465-02CD4A51FAD3}"/>
            </c:ext>
          </c:extLst>
        </c:ser>
        <c:ser>
          <c:idx val="2"/>
          <c:order val="2"/>
          <c:tx>
            <c:strRef>
              <c:f>VaiheetTekijat!$D$3:$D$4</c:f>
              <c:strCache>
                <c:ptCount val="1"/>
                <c:pt idx="0">
                  <c:v>AV</c:v>
                </c:pt>
              </c:strCache>
            </c:strRef>
          </c:tx>
          <c:invertIfNegative val="0"/>
          <c:cat>
            <c:strRef>
              <c:f>VaiheetTekijat!$A$5:$A$15</c:f>
              <c:strCache>
                <c:ptCount val="10"/>
                <c:pt idx="0">
                  <c:v>Esitutkimus</c:v>
                </c:pt>
                <c:pt idx="1">
                  <c:v>Käyttö ja ylläpito</c:v>
                </c:pt>
                <c:pt idx="2">
                  <c:v>Määrittely</c:v>
                </c:pt>
                <c:pt idx="3">
                  <c:v>Oheiskurssi</c:v>
                </c:pt>
                <c:pt idx="4">
                  <c:v>Palaverit</c:v>
                </c:pt>
                <c:pt idx="5">
                  <c:v>Projektin hallinta</c:v>
                </c:pt>
                <c:pt idx="6">
                  <c:v>Suunnittelu</c:v>
                </c:pt>
                <c:pt idx="7">
                  <c:v>Testaus</c:v>
                </c:pt>
                <c:pt idx="8">
                  <c:v>Toteutus</c:v>
                </c:pt>
                <c:pt idx="9">
                  <c:v>Tulosten luovutus</c:v>
                </c:pt>
              </c:strCache>
            </c:strRef>
          </c:cat>
          <c:val>
            <c:numRef>
              <c:f>VaiheetTekijat!$D$5:$D$15</c:f>
              <c:numCache>
                <c:formatCode>[h]\:mm</c:formatCode>
                <c:ptCount val="10"/>
                <c:pt idx="0">
                  <c:v>6.072916666666667</c:v>
                </c:pt>
                <c:pt idx="1">
                  <c:v>0.2048611111111111</c:v>
                </c:pt>
                <c:pt idx="3">
                  <c:v>1.4548611111111114</c:v>
                </c:pt>
                <c:pt idx="4">
                  <c:v>7.3715277777777759</c:v>
                </c:pt>
                <c:pt idx="5">
                  <c:v>1.3576388888888882</c:v>
                </c:pt>
                <c:pt idx="6">
                  <c:v>0.74652777777777779</c:v>
                </c:pt>
                <c:pt idx="7">
                  <c:v>0.64583333333333348</c:v>
                </c:pt>
                <c:pt idx="8">
                  <c:v>4.6284722222222214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C25-A1B8-6B41A43295CA}"/>
            </c:ext>
          </c:extLst>
        </c:ser>
        <c:ser>
          <c:idx val="3"/>
          <c:order val="3"/>
          <c:tx>
            <c:strRef>
              <c:f>VaiheetTekijat!$E$3:$E$4</c:f>
              <c:strCache>
                <c:ptCount val="1"/>
                <c:pt idx="0">
                  <c:v>AK</c:v>
                </c:pt>
              </c:strCache>
            </c:strRef>
          </c:tx>
          <c:invertIfNegative val="0"/>
          <c:cat>
            <c:strRef>
              <c:f>VaiheetTekijat!$A$5:$A$15</c:f>
              <c:strCache>
                <c:ptCount val="10"/>
                <c:pt idx="0">
                  <c:v>Esitutkimus</c:v>
                </c:pt>
                <c:pt idx="1">
                  <c:v>Käyttö ja ylläpito</c:v>
                </c:pt>
                <c:pt idx="2">
                  <c:v>Määrittely</c:v>
                </c:pt>
                <c:pt idx="3">
                  <c:v>Oheiskurssi</c:v>
                </c:pt>
                <c:pt idx="4">
                  <c:v>Palaverit</c:v>
                </c:pt>
                <c:pt idx="5">
                  <c:v>Projektin hallinta</c:v>
                </c:pt>
                <c:pt idx="6">
                  <c:v>Suunnittelu</c:v>
                </c:pt>
                <c:pt idx="7">
                  <c:v>Testaus</c:v>
                </c:pt>
                <c:pt idx="8">
                  <c:v>Toteutus</c:v>
                </c:pt>
                <c:pt idx="9">
                  <c:v>Tulosten luovutus</c:v>
                </c:pt>
              </c:strCache>
            </c:strRef>
          </c:cat>
          <c:val>
            <c:numRef>
              <c:f>VaiheetTekijat!$E$5:$E$15</c:f>
              <c:numCache>
                <c:formatCode>[h]\:mm</c:formatCode>
                <c:ptCount val="10"/>
                <c:pt idx="0">
                  <c:v>2.6076388888888897</c:v>
                </c:pt>
                <c:pt idx="1">
                  <c:v>0.28472222222222221</c:v>
                </c:pt>
                <c:pt idx="3">
                  <c:v>1.5937499999999998</c:v>
                </c:pt>
                <c:pt idx="4">
                  <c:v>7.2083333333333401</c:v>
                </c:pt>
                <c:pt idx="5">
                  <c:v>1.8749999999999996</c:v>
                </c:pt>
                <c:pt idx="6">
                  <c:v>2.8958333333333335</c:v>
                </c:pt>
                <c:pt idx="7">
                  <c:v>1.0381944444444444</c:v>
                </c:pt>
                <c:pt idx="8">
                  <c:v>2.739583333333333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8-4C25-A1B8-6B41A43295CA}"/>
            </c:ext>
          </c:extLst>
        </c:ser>
        <c:ser>
          <c:idx val="4"/>
          <c:order val="4"/>
          <c:tx>
            <c:strRef>
              <c:f>VaiheetTekijat!$F$3:$F$4</c:f>
              <c:strCache>
                <c:ptCount val="1"/>
                <c:pt idx="0">
                  <c:v>OH</c:v>
                </c:pt>
              </c:strCache>
            </c:strRef>
          </c:tx>
          <c:invertIfNegative val="0"/>
          <c:cat>
            <c:strRef>
              <c:f>VaiheetTekijat!$A$5:$A$15</c:f>
              <c:strCache>
                <c:ptCount val="10"/>
                <c:pt idx="0">
                  <c:v>Esitutkimus</c:v>
                </c:pt>
                <c:pt idx="1">
                  <c:v>Käyttö ja ylläpito</c:v>
                </c:pt>
                <c:pt idx="2">
                  <c:v>Määrittely</c:v>
                </c:pt>
                <c:pt idx="3">
                  <c:v>Oheiskurssi</c:v>
                </c:pt>
                <c:pt idx="4">
                  <c:v>Palaverit</c:v>
                </c:pt>
                <c:pt idx="5">
                  <c:v>Projektin hallinta</c:v>
                </c:pt>
                <c:pt idx="6">
                  <c:v>Suunnittelu</c:v>
                </c:pt>
                <c:pt idx="7">
                  <c:v>Testaus</c:v>
                </c:pt>
                <c:pt idx="8">
                  <c:v>Toteutus</c:v>
                </c:pt>
                <c:pt idx="9">
                  <c:v>Tulosten luovutus</c:v>
                </c:pt>
              </c:strCache>
            </c:strRef>
          </c:cat>
          <c:val>
            <c:numRef>
              <c:f>VaiheetTekijat!$F$5:$F$15</c:f>
              <c:numCache>
                <c:formatCode>[h]\:mm</c:formatCode>
                <c:ptCount val="10"/>
                <c:pt idx="0">
                  <c:v>0.93055555555555558</c:v>
                </c:pt>
                <c:pt idx="1">
                  <c:v>1.4444444444444444</c:v>
                </c:pt>
                <c:pt idx="2">
                  <c:v>4.4708333333333359</c:v>
                </c:pt>
                <c:pt idx="3">
                  <c:v>2.0798611111111116</c:v>
                </c:pt>
                <c:pt idx="4">
                  <c:v>7.9756944444444455</c:v>
                </c:pt>
                <c:pt idx="5">
                  <c:v>3.100694444444446</c:v>
                </c:pt>
                <c:pt idx="6">
                  <c:v>2.6805555555555554</c:v>
                </c:pt>
                <c:pt idx="7">
                  <c:v>1.5590277777777775</c:v>
                </c:pt>
                <c:pt idx="8">
                  <c:v>0.29166666666666669</c:v>
                </c:pt>
                <c:pt idx="9">
                  <c:v>4.5138888888888888E-2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2-428E-B6EC-7285870C6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24456"/>
        <c:axId val="1"/>
      </c:barChart>
      <c:catAx>
        <c:axId val="49442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\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94424456"/>
        <c:crosses val="autoZero"/>
        <c:crossBetween val="between"/>
        <c:majorUnit val="0.4166666600000000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[ajankaytonseuranta_kodavi.xlsx]KokoProj!PivotTable3</c:name>
    <c:fmtId val="0"/>
  </c:pivotSource>
  <c:chart>
    <c:title>
      <c:overlay val="0"/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1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2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3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KokoProj!$C$3:$C$4</c:f>
              <c:strCache>
                <c:ptCount val="1"/>
                <c:pt idx="0">
                  <c:v>NR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KokoProj!$A$5:$B$109</c:f>
              <c:multiLvlStrCache>
                <c:ptCount val="84"/>
                <c:lvl>
                  <c:pt idx="0">
                    <c:v>Aihealueeseen tutustuminen</c:v>
                  </c:pt>
                  <c:pt idx="1">
                    <c:v>Käyttöliittymä</c:v>
                  </c:pt>
                  <c:pt idx="2">
                    <c:v>Muut tehtävät</c:v>
                  </c:pt>
                  <c:pt idx="3">
                    <c:v>Ohjeet ja neuvonta</c:v>
                  </c:pt>
                  <c:pt idx="4">
                    <c:v>Raportointi</c:v>
                  </c:pt>
                  <c:pt idx="5">
                    <c:v>Sovellusohjelma</c:v>
                  </c:pt>
                  <c:pt idx="6">
                    <c:v>Työkaluihin tutustuminen</c:v>
                  </c:pt>
                  <c:pt idx="7">
                    <c:v>Vaatimusmäärittely</c:v>
                  </c:pt>
                  <c:pt idx="8">
                    <c:v>Valmistelu</c:v>
                  </c:pt>
                  <c:pt idx="9">
                    <c:v>Raportointi</c:v>
                  </c:pt>
                  <c:pt idx="10">
                    <c:v>Sovellusohjelma</c:v>
                  </c:pt>
                  <c:pt idx="11">
                    <c:v>Tietokanta</c:v>
                  </c:pt>
                  <c:pt idx="12">
                    <c:v>Valmistelu</c:v>
                  </c:pt>
                  <c:pt idx="13">
                    <c:v>Viimeistely ja julkaisu</c:v>
                  </c:pt>
                  <c:pt idx="14">
                    <c:v>Muut tehtävät</c:v>
                  </c:pt>
                  <c:pt idx="15">
                    <c:v>Ohjeet ja neuvonta</c:v>
                  </c:pt>
                  <c:pt idx="16">
                    <c:v>Raportointi</c:v>
                  </c:pt>
                  <c:pt idx="17">
                    <c:v>Seuranta ja hallinta</c:v>
                  </c:pt>
                  <c:pt idx="18">
                    <c:v>Suunnittelu</c:v>
                  </c:pt>
                  <c:pt idx="19">
                    <c:v>Vaatimusmäärittely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Kirjoitus- ja ulkoasu</c:v>
                  </c:pt>
                  <c:pt idx="23">
                    <c:v>Projektiviestintä XYHI004</c:v>
                  </c:pt>
                  <c:pt idx="24">
                    <c:v>Sisäinen laadunvarmistus</c:v>
                  </c:pt>
                  <c:pt idx="25">
                    <c:v>TIES412</c:v>
                  </c:pt>
                  <c:pt idx="26">
                    <c:v>Katselmoinnit</c:v>
                  </c:pt>
                  <c:pt idx="27">
                    <c:v>Käyttöliittymä</c:v>
                  </c:pt>
                  <c:pt idx="28">
                    <c:v>Muut tehtävät</c:v>
                  </c:pt>
                  <c:pt idx="29">
                    <c:v>Ohjeet ja neuvonta</c:v>
                  </c:pt>
                  <c:pt idx="30">
                    <c:v>Palaveri</c:v>
                  </c:pt>
                  <c:pt idx="31">
                    <c:v>Pöytäkirja</c:v>
                  </c:pt>
                  <c:pt idx="32">
                    <c:v>Raportointi</c:v>
                  </c:pt>
                  <c:pt idx="33">
                    <c:v>Sisäinen laadunvarmistus</c:v>
                  </c:pt>
                  <c:pt idx="34">
                    <c:v>Sisäinen palaveri</c:v>
                  </c:pt>
                  <c:pt idx="35">
                    <c:v>Suunnittelu</c:v>
                  </c:pt>
                  <c:pt idx="36">
                    <c:v>Tilakatsaus</c:v>
                  </c:pt>
                  <c:pt idx="37">
                    <c:v>Työkaluihin tutustuminen</c:v>
                  </c:pt>
                  <c:pt idx="38">
                    <c:v>Valmistelu</c:v>
                  </c:pt>
                  <c:pt idx="39">
                    <c:v>Viestintä</c:v>
                  </c:pt>
                  <c:pt idx="40">
                    <c:v>Katselmoinnit</c:v>
                  </c:pt>
                  <c:pt idx="41">
                    <c:v>Kirjoitus- ja ulkoasu</c:v>
                  </c:pt>
                  <c:pt idx="42">
                    <c:v>Muut tehtävät</c:v>
                  </c:pt>
                  <c:pt idx="43">
                    <c:v>Ohjeet ja neuvonta</c:v>
                  </c:pt>
                  <c:pt idx="44">
                    <c:v>Palaveri</c:v>
                  </c:pt>
                  <c:pt idx="45">
                    <c:v>Raportointi</c:v>
                  </c:pt>
                  <c:pt idx="46">
                    <c:v>Seuranta ja hallinta</c:v>
                  </c:pt>
                  <c:pt idx="47">
                    <c:v>Sisäinen laadunvarmistus</c:v>
                  </c:pt>
                  <c:pt idx="48">
                    <c:v>Tilakatsaus</c:v>
                  </c:pt>
                  <c:pt idx="49">
                    <c:v>Tukitehtävät</c:v>
                  </c:pt>
                  <c:pt idx="50">
                    <c:v>Vaatimusmäärittely</c:v>
                  </c:pt>
                  <c:pt idx="51">
                    <c:v>Valmistelu</c:v>
                  </c:pt>
                  <c:pt idx="52">
                    <c:v>Viestintä</c:v>
                  </c:pt>
                  <c:pt idx="53">
                    <c:v>Aihealueeseen tutustuminen</c:v>
                  </c:pt>
                  <c:pt idx="54">
                    <c:v>Kirjoitus- ja ulkoasu</c:v>
                  </c:pt>
                  <c:pt idx="55">
                    <c:v>Käyttöliittymä</c:v>
                  </c:pt>
                  <c:pt idx="56">
                    <c:v>Muut tehtävät</c:v>
                  </c:pt>
                  <c:pt idx="57">
                    <c:v>Ohjeet ja neuvonta</c:v>
                  </c:pt>
                  <c:pt idx="58">
                    <c:v>Raportointi</c:v>
                  </c:pt>
                  <c:pt idx="59">
                    <c:v>Seuranta ja hallinta</c:v>
                  </c:pt>
                  <c:pt idx="60">
                    <c:v>Sisäinen palaveri</c:v>
                  </c:pt>
                  <c:pt idx="61">
                    <c:v>Sovellusohjelma</c:v>
                  </c:pt>
                  <c:pt idx="62">
                    <c:v>Suunnittelu</c:v>
                  </c:pt>
                  <c:pt idx="63">
                    <c:v>Tietokanta</c:v>
                  </c:pt>
                  <c:pt idx="64">
                    <c:v>Järjestelmätestaus</c:v>
                  </c:pt>
                  <c:pt idx="65">
                    <c:v>Käyttöliittymä</c:v>
                  </c:pt>
                  <c:pt idx="66">
                    <c:v>Muut tehtävät</c:v>
                  </c:pt>
                  <c:pt idx="67">
                    <c:v>Raportointi</c:v>
                  </c:pt>
                  <c:pt idx="68">
                    <c:v>Sisäinen laadunvarmistus</c:v>
                  </c:pt>
                  <c:pt idx="69">
                    <c:v>Sovellusohjelma</c:v>
                  </c:pt>
                  <c:pt idx="70">
                    <c:v>Suunnittelu</c:v>
                  </c:pt>
                  <c:pt idx="71">
                    <c:v>Testaus</c:v>
                  </c:pt>
                  <c:pt idx="72">
                    <c:v>Toteutus</c:v>
                  </c:pt>
                  <c:pt idx="73">
                    <c:v>Valmistelu</c:v>
                  </c:pt>
                  <c:pt idx="74">
                    <c:v>Viimeistely ja julkaisu</c:v>
                  </c:pt>
                  <c:pt idx="75">
                    <c:v>Datansiirto-ohjelma</c:v>
                  </c:pt>
                  <c:pt idx="76">
                    <c:v>Käyttöliittymä</c:v>
                  </c:pt>
                  <c:pt idx="77">
                    <c:v>Sisäinen laadunvarmistus</c:v>
                  </c:pt>
                  <c:pt idx="78">
                    <c:v>Sovellusohjelma</c:v>
                  </c:pt>
                  <c:pt idx="79">
                    <c:v>Suunnittelu</c:v>
                  </c:pt>
                  <c:pt idx="80">
                    <c:v>Tietokanta</c:v>
                  </c:pt>
                  <c:pt idx="81">
                    <c:v>Tukitehtävät</c:v>
                  </c:pt>
                  <c:pt idx="82">
                    <c:v>Käyttöliittymä</c:v>
                  </c:pt>
                  <c:pt idx="83">
                    <c:v>Valmistelu</c:v>
                  </c:pt>
                </c:lvl>
                <c:lvl>
                  <c:pt idx="0">
                    <c:v>Esitutkimus</c:v>
                  </c:pt>
                  <c:pt idx="9">
                    <c:v>Käyttö ja ylläpito</c:v>
                  </c:pt>
                  <c:pt idx="14">
                    <c:v>Määrittely</c:v>
                  </c:pt>
                  <c:pt idx="21">
                    <c:v>Oheiskurssi</c:v>
                  </c:pt>
                  <c:pt idx="26">
                    <c:v>Palaverit</c:v>
                  </c:pt>
                  <c:pt idx="40">
                    <c:v>Projektin hallinta</c:v>
                  </c:pt>
                  <c:pt idx="53">
                    <c:v>Suunnittelu</c:v>
                  </c:pt>
                  <c:pt idx="64">
                    <c:v>Testaus</c:v>
                  </c:pt>
                  <c:pt idx="75">
                    <c:v>Toteutus</c:v>
                  </c:pt>
                  <c:pt idx="82">
                    <c:v>Tulosten luovutus</c:v>
                  </c:pt>
                </c:lvl>
              </c:multiLvlStrCache>
            </c:multiLvlStrRef>
          </c:cat>
          <c:val>
            <c:numRef>
              <c:f>KokoProj!$C$5:$C$109</c:f>
              <c:numCache>
                <c:formatCode>[h]\:mm</c:formatCode>
                <c:ptCount val="84"/>
                <c:pt idx="2">
                  <c:v>0.10416666666666667</c:v>
                </c:pt>
                <c:pt idx="4">
                  <c:v>0.16666666666666666</c:v>
                </c:pt>
                <c:pt idx="6">
                  <c:v>0.20833333333333331</c:v>
                </c:pt>
                <c:pt idx="8">
                  <c:v>0.125</c:v>
                </c:pt>
                <c:pt idx="17">
                  <c:v>6.25E-2</c:v>
                </c:pt>
                <c:pt idx="18">
                  <c:v>0.20833333333333334</c:v>
                </c:pt>
                <c:pt idx="21">
                  <c:v>4.1666666666666664E-2</c:v>
                </c:pt>
                <c:pt idx="23">
                  <c:v>0.91666666666666685</c:v>
                </c:pt>
                <c:pt idx="25">
                  <c:v>0.5625</c:v>
                </c:pt>
                <c:pt idx="26">
                  <c:v>0.15277777777777779</c:v>
                </c:pt>
                <c:pt idx="29">
                  <c:v>0.15625</c:v>
                </c:pt>
                <c:pt idx="30">
                  <c:v>1.2534722222222223</c:v>
                </c:pt>
                <c:pt idx="32">
                  <c:v>1.2708333333333333</c:v>
                </c:pt>
                <c:pt idx="33">
                  <c:v>0.17708333333333334</c:v>
                </c:pt>
                <c:pt idx="34">
                  <c:v>3.9166666666666652</c:v>
                </c:pt>
                <c:pt idx="35">
                  <c:v>0.1875</c:v>
                </c:pt>
                <c:pt idx="36">
                  <c:v>0.6875</c:v>
                </c:pt>
                <c:pt idx="37">
                  <c:v>2.0833333333333332E-2</c:v>
                </c:pt>
                <c:pt idx="38">
                  <c:v>0.73958333333333337</c:v>
                </c:pt>
                <c:pt idx="42">
                  <c:v>0.27083333333333331</c:v>
                </c:pt>
                <c:pt idx="44">
                  <c:v>0.10416666666666667</c:v>
                </c:pt>
                <c:pt idx="45">
                  <c:v>2.4618055555555562</c:v>
                </c:pt>
                <c:pt idx="46">
                  <c:v>3.6770833333333335</c:v>
                </c:pt>
                <c:pt idx="47">
                  <c:v>5.2083333333333336E-2</c:v>
                </c:pt>
                <c:pt idx="48">
                  <c:v>0.25</c:v>
                </c:pt>
                <c:pt idx="51">
                  <c:v>8.3333333333333329E-2</c:v>
                </c:pt>
                <c:pt idx="52">
                  <c:v>0.16666666666666666</c:v>
                </c:pt>
                <c:pt idx="54">
                  <c:v>0.1875</c:v>
                </c:pt>
                <c:pt idx="58">
                  <c:v>0.21875</c:v>
                </c:pt>
                <c:pt idx="59">
                  <c:v>0.25</c:v>
                </c:pt>
                <c:pt idx="62">
                  <c:v>0.27083333333333331</c:v>
                </c:pt>
                <c:pt idx="67">
                  <c:v>0.22916666666666666</c:v>
                </c:pt>
                <c:pt idx="72">
                  <c:v>0.14583333333333331</c:v>
                </c:pt>
                <c:pt idx="73">
                  <c:v>5.2083333333333336E-2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4-4F36-AA74-0917462C0A0C}"/>
            </c:ext>
          </c:extLst>
        </c:ser>
        <c:ser>
          <c:idx val="1"/>
          <c:order val="1"/>
          <c:tx>
            <c:strRef>
              <c:f>KokoProj!$D$3:$D$4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cat>
            <c:multiLvlStrRef>
              <c:f>KokoProj!$A$5:$B$109</c:f>
              <c:multiLvlStrCache>
                <c:ptCount val="84"/>
                <c:lvl>
                  <c:pt idx="0">
                    <c:v>Aihealueeseen tutustuminen</c:v>
                  </c:pt>
                  <c:pt idx="1">
                    <c:v>Käyttöliittymä</c:v>
                  </c:pt>
                  <c:pt idx="2">
                    <c:v>Muut tehtävät</c:v>
                  </c:pt>
                  <c:pt idx="3">
                    <c:v>Ohjeet ja neuvonta</c:v>
                  </c:pt>
                  <c:pt idx="4">
                    <c:v>Raportointi</c:v>
                  </c:pt>
                  <c:pt idx="5">
                    <c:v>Sovellusohjelma</c:v>
                  </c:pt>
                  <c:pt idx="6">
                    <c:v>Työkaluihin tutustuminen</c:v>
                  </c:pt>
                  <c:pt idx="7">
                    <c:v>Vaatimusmäärittely</c:v>
                  </c:pt>
                  <c:pt idx="8">
                    <c:v>Valmistelu</c:v>
                  </c:pt>
                  <c:pt idx="9">
                    <c:v>Raportointi</c:v>
                  </c:pt>
                  <c:pt idx="10">
                    <c:v>Sovellusohjelma</c:v>
                  </c:pt>
                  <c:pt idx="11">
                    <c:v>Tietokanta</c:v>
                  </c:pt>
                  <c:pt idx="12">
                    <c:v>Valmistelu</c:v>
                  </c:pt>
                  <c:pt idx="13">
                    <c:v>Viimeistely ja julkaisu</c:v>
                  </c:pt>
                  <c:pt idx="14">
                    <c:v>Muut tehtävät</c:v>
                  </c:pt>
                  <c:pt idx="15">
                    <c:v>Ohjeet ja neuvonta</c:v>
                  </c:pt>
                  <c:pt idx="16">
                    <c:v>Raportointi</c:v>
                  </c:pt>
                  <c:pt idx="17">
                    <c:v>Seuranta ja hallinta</c:v>
                  </c:pt>
                  <c:pt idx="18">
                    <c:v>Suunnittelu</c:v>
                  </c:pt>
                  <c:pt idx="19">
                    <c:v>Vaatimusmäärittely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Kirjoitus- ja ulkoasu</c:v>
                  </c:pt>
                  <c:pt idx="23">
                    <c:v>Projektiviestintä XYHI004</c:v>
                  </c:pt>
                  <c:pt idx="24">
                    <c:v>Sisäinen laadunvarmistus</c:v>
                  </c:pt>
                  <c:pt idx="25">
                    <c:v>TIES412</c:v>
                  </c:pt>
                  <c:pt idx="26">
                    <c:v>Katselmoinnit</c:v>
                  </c:pt>
                  <c:pt idx="27">
                    <c:v>Käyttöliittymä</c:v>
                  </c:pt>
                  <c:pt idx="28">
                    <c:v>Muut tehtävät</c:v>
                  </c:pt>
                  <c:pt idx="29">
                    <c:v>Ohjeet ja neuvonta</c:v>
                  </c:pt>
                  <c:pt idx="30">
                    <c:v>Palaveri</c:v>
                  </c:pt>
                  <c:pt idx="31">
                    <c:v>Pöytäkirja</c:v>
                  </c:pt>
                  <c:pt idx="32">
                    <c:v>Raportointi</c:v>
                  </c:pt>
                  <c:pt idx="33">
                    <c:v>Sisäinen laadunvarmistus</c:v>
                  </c:pt>
                  <c:pt idx="34">
                    <c:v>Sisäinen palaveri</c:v>
                  </c:pt>
                  <c:pt idx="35">
                    <c:v>Suunnittelu</c:v>
                  </c:pt>
                  <c:pt idx="36">
                    <c:v>Tilakatsaus</c:v>
                  </c:pt>
                  <c:pt idx="37">
                    <c:v>Työkaluihin tutustuminen</c:v>
                  </c:pt>
                  <c:pt idx="38">
                    <c:v>Valmistelu</c:v>
                  </c:pt>
                  <c:pt idx="39">
                    <c:v>Viestintä</c:v>
                  </c:pt>
                  <c:pt idx="40">
                    <c:v>Katselmoinnit</c:v>
                  </c:pt>
                  <c:pt idx="41">
                    <c:v>Kirjoitus- ja ulkoasu</c:v>
                  </c:pt>
                  <c:pt idx="42">
                    <c:v>Muut tehtävät</c:v>
                  </c:pt>
                  <c:pt idx="43">
                    <c:v>Ohjeet ja neuvonta</c:v>
                  </c:pt>
                  <c:pt idx="44">
                    <c:v>Palaveri</c:v>
                  </c:pt>
                  <c:pt idx="45">
                    <c:v>Raportointi</c:v>
                  </c:pt>
                  <c:pt idx="46">
                    <c:v>Seuranta ja hallinta</c:v>
                  </c:pt>
                  <c:pt idx="47">
                    <c:v>Sisäinen laadunvarmistus</c:v>
                  </c:pt>
                  <c:pt idx="48">
                    <c:v>Tilakatsaus</c:v>
                  </c:pt>
                  <c:pt idx="49">
                    <c:v>Tukitehtävät</c:v>
                  </c:pt>
                  <c:pt idx="50">
                    <c:v>Vaatimusmäärittely</c:v>
                  </c:pt>
                  <c:pt idx="51">
                    <c:v>Valmistelu</c:v>
                  </c:pt>
                  <c:pt idx="52">
                    <c:v>Viestintä</c:v>
                  </c:pt>
                  <c:pt idx="53">
                    <c:v>Aihealueeseen tutustuminen</c:v>
                  </c:pt>
                  <c:pt idx="54">
                    <c:v>Kirjoitus- ja ulkoasu</c:v>
                  </c:pt>
                  <c:pt idx="55">
                    <c:v>Käyttöliittymä</c:v>
                  </c:pt>
                  <c:pt idx="56">
                    <c:v>Muut tehtävät</c:v>
                  </c:pt>
                  <c:pt idx="57">
                    <c:v>Ohjeet ja neuvonta</c:v>
                  </c:pt>
                  <c:pt idx="58">
                    <c:v>Raportointi</c:v>
                  </c:pt>
                  <c:pt idx="59">
                    <c:v>Seuranta ja hallinta</c:v>
                  </c:pt>
                  <c:pt idx="60">
                    <c:v>Sisäinen palaveri</c:v>
                  </c:pt>
                  <c:pt idx="61">
                    <c:v>Sovellusohjelma</c:v>
                  </c:pt>
                  <c:pt idx="62">
                    <c:v>Suunnittelu</c:v>
                  </c:pt>
                  <c:pt idx="63">
                    <c:v>Tietokanta</c:v>
                  </c:pt>
                  <c:pt idx="64">
                    <c:v>Järjestelmätestaus</c:v>
                  </c:pt>
                  <c:pt idx="65">
                    <c:v>Käyttöliittymä</c:v>
                  </c:pt>
                  <c:pt idx="66">
                    <c:v>Muut tehtävät</c:v>
                  </c:pt>
                  <c:pt idx="67">
                    <c:v>Raportointi</c:v>
                  </c:pt>
                  <c:pt idx="68">
                    <c:v>Sisäinen laadunvarmistus</c:v>
                  </c:pt>
                  <c:pt idx="69">
                    <c:v>Sovellusohjelma</c:v>
                  </c:pt>
                  <c:pt idx="70">
                    <c:v>Suunnittelu</c:v>
                  </c:pt>
                  <c:pt idx="71">
                    <c:v>Testaus</c:v>
                  </c:pt>
                  <c:pt idx="72">
                    <c:v>Toteutus</c:v>
                  </c:pt>
                  <c:pt idx="73">
                    <c:v>Valmistelu</c:v>
                  </c:pt>
                  <c:pt idx="74">
                    <c:v>Viimeistely ja julkaisu</c:v>
                  </c:pt>
                  <c:pt idx="75">
                    <c:v>Datansiirto-ohjelma</c:v>
                  </c:pt>
                  <c:pt idx="76">
                    <c:v>Käyttöliittymä</c:v>
                  </c:pt>
                  <c:pt idx="77">
                    <c:v>Sisäinen laadunvarmistus</c:v>
                  </c:pt>
                  <c:pt idx="78">
                    <c:v>Sovellusohjelma</c:v>
                  </c:pt>
                  <c:pt idx="79">
                    <c:v>Suunnittelu</c:v>
                  </c:pt>
                  <c:pt idx="80">
                    <c:v>Tietokanta</c:v>
                  </c:pt>
                  <c:pt idx="81">
                    <c:v>Tukitehtävät</c:v>
                  </c:pt>
                  <c:pt idx="82">
                    <c:v>Käyttöliittymä</c:v>
                  </c:pt>
                  <c:pt idx="83">
                    <c:v>Valmistelu</c:v>
                  </c:pt>
                </c:lvl>
                <c:lvl>
                  <c:pt idx="0">
                    <c:v>Esitutkimus</c:v>
                  </c:pt>
                  <c:pt idx="9">
                    <c:v>Käyttö ja ylläpito</c:v>
                  </c:pt>
                  <c:pt idx="14">
                    <c:v>Määrittely</c:v>
                  </c:pt>
                  <c:pt idx="21">
                    <c:v>Oheiskurssi</c:v>
                  </c:pt>
                  <c:pt idx="26">
                    <c:v>Palaverit</c:v>
                  </c:pt>
                  <c:pt idx="40">
                    <c:v>Projektin hallinta</c:v>
                  </c:pt>
                  <c:pt idx="53">
                    <c:v>Suunnittelu</c:v>
                  </c:pt>
                  <c:pt idx="64">
                    <c:v>Testaus</c:v>
                  </c:pt>
                  <c:pt idx="75">
                    <c:v>Toteutus</c:v>
                  </c:pt>
                  <c:pt idx="82">
                    <c:v>Tulosten luovutus</c:v>
                  </c:pt>
                </c:lvl>
              </c:multiLvlStrCache>
            </c:multiLvlStrRef>
          </c:cat>
          <c:val>
            <c:numRef>
              <c:f>KokoProj!$D$5:$D$109</c:f>
              <c:numCache>
                <c:formatCode>[h]\:mm</c:formatCode>
                <c:ptCount val="84"/>
                <c:pt idx="0">
                  <c:v>4.1666666666666664E-2</c:v>
                </c:pt>
                <c:pt idx="3">
                  <c:v>0.11458333333333333</c:v>
                </c:pt>
                <c:pt idx="6">
                  <c:v>6.3472222222222214</c:v>
                </c:pt>
                <c:pt idx="10">
                  <c:v>0.1875</c:v>
                </c:pt>
                <c:pt idx="12">
                  <c:v>0.28819444444444442</c:v>
                </c:pt>
                <c:pt idx="21">
                  <c:v>4.1666666666666664E-2</c:v>
                </c:pt>
                <c:pt idx="23">
                  <c:v>0.96875000000000011</c:v>
                </c:pt>
                <c:pt idx="25">
                  <c:v>0.84375</c:v>
                </c:pt>
                <c:pt idx="26">
                  <c:v>0.15625</c:v>
                </c:pt>
                <c:pt idx="30">
                  <c:v>1.6006944444444444</c:v>
                </c:pt>
                <c:pt idx="31">
                  <c:v>9.722222222222221E-2</c:v>
                </c:pt>
                <c:pt idx="32">
                  <c:v>0.70833333333333326</c:v>
                </c:pt>
                <c:pt idx="34">
                  <c:v>4.3027777777777798</c:v>
                </c:pt>
                <c:pt idx="38">
                  <c:v>9.375E-2</c:v>
                </c:pt>
                <c:pt idx="39">
                  <c:v>2.0833333333333332E-2</c:v>
                </c:pt>
                <c:pt idx="42">
                  <c:v>6.9444444444444448E-2</c:v>
                </c:pt>
                <c:pt idx="45">
                  <c:v>1.35</c:v>
                </c:pt>
                <c:pt idx="46">
                  <c:v>9.375E-2</c:v>
                </c:pt>
                <c:pt idx="53">
                  <c:v>6.25E-2</c:v>
                </c:pt>
                <c:pt idx="57">
                  <c:v>5.2083333333333336E-2</c:v>
                </c:pt>
                <c:pt idx="61">
                  <c:v>0.4201388888888889</c:v>
                </c:pt>
                <c:pt idx="63">
                  <c:v>5.2083333333333336E-2</c:v>
                </c:pt>
                <c:pt idx="64">
                  <c:v>3.125E-2</c:v>
                </c:pt>
                <c:pt idx="67">
                  <c:v>3.4722222222222224E-2</c:v>
                </c:pt>
                <c:pt idx="71">
                  <c:v>6.25E-2</c:v>
                </c:pt>
                <c:pt idx="72">
                  <c:v>6.25E-2</c:v>
                </c:pt>
                <c:pt idx="73">
                  <c:v>4.5138888888888888E-2</c:v>
                </c:pt>
                <c:pt idx="76">
                  <c:v>0.76041666666666674</c:v>
                </c:pt>
                <c:pt idx="78">
                  <c:v>8.2388888888888907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E-4EEC-A6CD-297F6AFD4025}"/>
            </c:ext>
          </c:extLst>
        </c:ser>
        <c:ser>
          <c:idx val="2"/>
          <c:order val="2"/>
          <c:tx>
            <c:strRef>
              <c:f>KokoProj!$E$3:$E$4</c:f>
              <c:strCache>
                <c:ptCount val="1"/>
                <c:pt idx="0">
                  <c:v>AV</c:v>
                </c:pt>
              </c:strCache>
            </c:strRef>
          </c:tx>
          <c:invertIfNegative val="0"/>
          <c:cat>
            <c:multiLvlStrRef>
              <c:f>KokoProj!$A$5:$B$109</c:f>
              <c:multiLvlStrCache>
                <c:ptCount val="84"/>
                <c:lvl>
                  <c:pt idx="0">
                    <c:v>Aihealueeseen tutustuminen</c:v>
                  </c:pt>
                  <c:pt idx="1">
                    <c:v>Käyttöliittymä</c:v>
                  </c:pt>
                  <c:pt idx="2">
                    <c:v>Muut tehtävät</c:v>
                  </c:pt>
                  <c:pt idx="3">
                    <c:v>Ohjeet ja neuvonta</c:v>
                  </c:pt>
                  <c:pt idx="4">
                    <c:v>Raportointi</c:v>
                  </c:pt>
                  <c:pt idx="5">
                    <c:v>Sovellusohjelma</c:v>
                  </c:pt>
                  <c:pt idx="6">
                    <c:v>Työkaluihin tutustuminen</c:v>
                  </c:pt>
                  <c:pt idx="7">
                    <c:v>Vaatimusmäärittely</c:v>
                  </c:pt>
                  <c:pt idx="8">
                    <c:v>Valmistelu</c:v>
                  </c:pt>
                  <c:pt idx="9">
                    <c:v>Raportointi</c:v>
                  </c:pt>
                  <c:pt idx="10">
                    <c:v>Sovellusohjelma</c:v>
                  </c:pt>
                  <c:pt idx="11">
                    <c:v>Tietokanta</c:v>
                  </c:pt>
                  <c:pt idx="12">
                    <c:v>Valmistelu</c:v>
                  </c:pt>
                  <c:pt idx="13">
                    <c:v>Viimeistely ja julkaisu</c:v>
                  </c:pt>
                  <c:pt idx="14">
                    <c:v>Muut tehtävät</c:v>
                  </c:pt>
                  <c:pt idx="15">
                    <c:v>Ohjeet ja neuvonta</c:v>
                  </c:pt>
                  <c:pt idx="16">
                    <c:v>Raportointi</c:v>
                  </c:pt>
                  <c:pt idx="17">
                    <c:v>Seuranta ja hallinta</c:v>
                  </c:pt>
                  <c:pt idx="18">
                    <c:v>Suunnittelu</c:v>
                  </c:pt>
                  <c:pt idx="19">
                    <c:v>Vaatimusmäärittely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Kirjoitus- ja ulkoasu</c:v>
                  </c:pt>
                  <c:pt idx="23">
                    <c:v>Projektiviestintä XYHI004</c:v>
                  </c:pt>
                  <c:pt idx="24">
                    <c:v>Sisäinen laadunvarmistus</c:v>
                  </c:pt>
                  <c:pt idx="25">
                    <c:v>TIES412</c:v>
                  </c:pt>
                  <c:pt idx="26">
                    <c:v>Katselmoinnit</c:v>
                  </c:pt>
                  <c:pt idx="27">
                    <c:v>Käyttöliittymä</c:v>
                  </c:pt>
                  <c:pt idx="28">
                    <c:v>Muut tehtävät</c:v>
                  </c:pt>
                  <c:pt idx="29">
                    <c:v>Ohjeet ja neuvonta</c:v>
                  </c:pt>
                  <c:pt idx="30">
                    <c:v>Palaveri</c:v>
                  </c:pt>
                  <c:pt idx="31">
                    <c:v>Pöytäkirja</c:v>
                  </c:pt>
                  <c:pt idx="32">
                    <c:v>Raportointi</c:v>
                  </c:pt>
                  <c:pt idx="33">
                    <c:v>Sisäinen laadunvarmistus</c:v>
                  </c:pt>
                  <c:pt idx="34">
                    <c:v>Sisäinen palaveri</c:v>
                  </c:pt>
                  <c:pt idx="35">
                    <c:v>Suunnittelu</c:v>
                  </c:pt>
                  <c:pt idx="36">
                    <c:v>Tilakatsaus</c:v>
                  </c:pt>
                  <c:pt idx="37">
                    <c:v>Työkaluihin tutustuminen</c:v>
                  </c:pt>
                  <c:pt idx="38">
                    <c:v>Valmistelu</c:v>
                  </c:pt>
                  <c:pt idx="39">
                    <c:v>Viestintä</c:v>
                  </c:pt>
                  <c:pt idx="40">
                    <c:v>Katselmoinnit</c:v>
                  </c:pt>
                  <c:pt idx="41">
                    <c:v>Kirjoitus- ja ulkoasu</c:v>
                  </c:pt>
                  <c:pt idx="42">
                    <c:v>Muut tehtävät</c:v>
                  </c:pt>
                  <c:pt idx="43">
                    <c:v>Ohjeet ja neuvonta</c:v>
                  </c:pt>
                  <c:pt idx="44">
                    <c:v>Palaveri</c:v>
                  </c:pt>
                  <c:pt idx="45">
                    <c:v>Raportointi</c:v>
                  </c:pt>
                  <c:pt idx="46">
                    <c:v>Seuranta ja hallinta</c:v>
                  </c:pt>
                  <c:pt idx="47">
                    <c:v>Sisäinen laadunvarmistus</c:v>
                  </c:pt>
                  <c:pt idx="48">
                    <c:v>Tilakatsaus</c:v>
                  </c:pt>
                  <c:pt idx="49">
                    <c:v>Tukitehtävät</c:v>
                  </c:pt>
                  <c:pt idx="50">
                    <c:v>Vaatimusmäärittely</c:v>
                  </c:pt>
                  <c:pt idx="51">
                    <c:v>Valmistelu</c:v>
                  </c:pt>
                  <c:pt idx="52">
                    <c:v>Viestintä</c:v>
                  </c:pt>
                  <c:pt idx="53">
                    <c:v>Aihealueeseen tutustuminen</c:v>
                  </c:pt>
                  <c:pt idx="54">
                    <c:v>Kirjoitus- ja ulkoasu</c:v>
                  </c:pt>
                  <c:pt idx="55">
                    <c:v>Käyttöliittymä</c:v>
                  </c:pt>
                  <c:pt idx="56">
                    <c:v>Muut tehtävät</c:v>
                  </c:pt>
                  <c:pt idx="57">
                    <c:v>Ohjeet ja neuvonta</c:v>
                  </c:pt>
                  <c:pt idx="58">
                    <c:v>Raportointi</c:v>
                  </c:pt>
                  <c:pt idx="59">
                    <c:v>Seuranta ja hallinta</c:v>
                  </c:pt>
                  <c:pt idx="60">
                    <c:v>Sisäinen palaveri</c:v>
                  </c:pt>
                  <c:pt idx="61">
                    <c:v>Sovellusohjelma</c:v>
                  </c:pt>
                  <c:pt idx="62">
                    <c:v>Suunnittelu</c:v>
                  </c:pt>
                  <c:pt idx="63">
                    <c:v>Tietokanta</c:v>
                  </c:pt>
                  <c:pt idx="64">
                    <c:v>Järjestelmätestaus</c:v>
                  </c:pt>
                  <c:pt idx="65">
                    <c:v>Käyttöliittymä</c:v>
                  </c:pt>
                  <c:pt idx="66">
                    <c:v>Muut tehtävät</c:v>
                  </c:pt>
                  <c:pt idx="67">
                    <c:v>Raportointi</c:v>
                  </c:pt>
                  <c:pt idx="68">
                    <c:v>Sisäinen laadunvarmistus</c:v>
                  </c:pt>
                  <c:pt idx="69">
                    <c:v>Sovellusohjelma</c:v>
                  </c:pt>
                  <c:pt idx="70">
                    <c:v>Suunnittelu</c:v>
                  </c:pt>
                  <c:pt idx="71">
                    <c:v>Testaus</c:v>
                  </c:pt>
                  <c:pt idx="72">
                    <c:v>Toteutus</c:v>
                  </c:pt>
                  <c:pt idx="73">
                    <c:v>Valmistelu</c:v>
                  </c:pt>
                  <c:pt idx="74">
                    <c:v>Viimeistely ja julkaisu</c:v>
                  </c:pt>
                  <c:pt idx="75">
                    <c:v>Datansiirto-ohjelma</c:v>
                  </c:pt>
                  <c:pt idx="76">
                    <c:v>Käyttöliittymä</c:v>
                  </c:pt>
                  <c:pt idx="77">
                    <c:v>Sisäinen laadunvarmistus</c:v>
                  </c:pt>
                  <c:pt idx="78">
                    <c:v>Sovellusohjelma</c:v>
                  </c:pt>
                  <c:pt idx="79">
                    <c:v>Suunnittelu</c:v>
                  </c:pt>
                  <c:pt idx="80">
                    <c:v>Tietokanta</c:v>
                  </c:pt>
                  <c:pt idx="81">
                    <c:v>Tukitehtävät</c:v>
                  </c:pt>
                  <c:pt idx="82">
                    <c:v>Käyttöliittymä</c:v>
                  </c:pt>
                  <c:pt idx="83">
                    <c:v>Valmistelu</c:v>
                  </c:pt>
                </c:lvl>
                <c:lvl>
                  <c:pt idx="0">
                    <c:v>Esitutkimus</c:v>
                  </c:pt>
                  <c:pt idx="9">
                    <c:v>Käyttö ja ylläpito</c:v>
                  </c:pt>
                  <c:pt idx="14">
                    <c:v>Määrittely</c:v>
                  </c:pt>
                  <c:pt idx="21">
                    <c:v>Oheiskurssi</c:v>
                  </c:pt>
                  <c:pt idx="26">
                    <c:v>Palaverit</c:v>
                  </c:pt>
                  <c:pt idx="40">
                    <c:v>Projektin hallinta</c:v>
                  </c:pt>
                  <c:pt idx="53">
                    <c:v>Suunnittelu</c:v>
                  </c:pt>
                  <c:pt idx="64">
                    <c:v>Testaus</c:v>
                  </c:pt>
                  <c:pt idx="75">
                    <c:v>Toteutus</c:v>
                  </c:pt>
                  <c:pt idx="82">
                    <c:v>Tulosten luovutus</c:v>
                  </c:pt>
                </c:lvl>
              </c:multiLvlStrCache>
            </c:multiLvlStrRef>
          </c:cat>
          <c:val>
            <c:numRef>
              <c:f>KokoProj!$E$5:$E$109</c:f>
              <c:numCache>
                <c:formatCode>[h]\:mm</c:formatCode>
                <c:ptCount val="84"/>
                <c:pt idx="0">
                  <c:v>0.41666666666666669</c:v>
                </c:pt>
                <c:pt idx="3">
                  <c:v>0.10069444444444443</c:v>
                </c:pt>
                <c:pt idx="5">
                  <c:v>5.2083333333333336E-2</c:v>
                </c:pt>
                <c:pt idx="6">
                  <c:v>5.5034722222222223</c:v>
                </c:pt>
                <c:pt idx="12">
                  <c:v>0.2048611111111111</c:v>
                </c:pt>
                <c:pt idx="21">
                  <c:v>3.4722222222222224E-2</c:v>
                </c:pt>
                <c:pt idx="22">
                  <c:v>6.9444444444444448E-2</c:v>
                </c:pt>
                <c:pt idx="23">
                  <c:v>0.78472222222222232</c:v>
                </c:pt>
                <c:pt idx="25">
                  <c:v>0.56597222222222221</c:v>
                </c:pt>
                <c:pt idx="26">
                  <c:v>4.8611111111111112E-2</c:v>
                </c:pt>
                <c:pt idx="28">
                  <c:v>0.10416666666666666</c:v>
                </c:pt>
                <c:pt idx="30">
                  <c:v>1.3402777777777781</c:v>
                </c:pt>
                <c:pt idx="32">
                  <c:v>1.1840277777777779</c:v>
                </c:pt>
                <c:pt idx="33">
                  <c:v>6.5972222222222224E-2</c:v>
                </c:pt>
                <c:pt idx="34">
                  <c:v>4.4409722222222223</c:v>
                </c:pt>
                <c:pt idx="35">
                  <c:v>2.0833333333333332E-2</c:v>
                </c:pt>
                <c:pt idx="37">
                  <c:v>1.0416666666666666E-2</c:v>
                </c:pt>
                <c:pt idx="38">
                  <c:v>0.15625</c:v>
                </c:pt>
                <c:pt idx="40">
                  <c:v>0.1076388888888889</c:v>
                </c:pt>
                <c:pt idx="41">
                  <c:v>5.9027777777777776E-2</c:v>
                </c:pt>
                <c:pt idx="42">
                  <c:v>7.2916666666666671E-2</c:v>
                </c:pt>
                <c:pt idx="45">
                  <c:v>0.3125</c:v>
                </c:pt>
                <c:pt idx="46">
                  <c:v>0.44444444444444425</c:v>
                </c:pt>
                <c:pt idx="47">
                  <c:v>0.29166666666666663</c:v>
                </c:pt>
                <c:pt idx="52">
                  <c:v>6.9444444444444448E-2</c:v>
                </c:pt>
                <c:pt idx="56">
                  <c:v>2.7777777777777776E-2</c:v>
                </c:pt>
                <c:pt idx="61">
                  <c:v>0.36458333333333331</c:v>
                </c:pt>
                <c:pt idx="63">
                  <c:v>0.35416666666666663</c:v>
                </c:pt>
                <c:pt idx="65">
                  <c:v>3.4722222222222224E-2</c:v>
                </c:pt>
                <c:pt idx="66">
                  <c:v>1.0416666666666666E-2</c:v>
                </c:pt>
                <c:pt idx="67">
                  <c:v>0.35416666666666669</c:v>
                </c:pt>
                <c:pt idx="69">
                  <c:v>7.2916666666666671E-2</c:v>
                </c:pt>
                <c:pt idx="72">
                  <c:v>0.11458333333333334</c:v>
                </c:pt>
                <c:pt idx="73">
                  <c:v>5.9027777777777776E-2</c:v>
                </c:pt>
                <c:pt idx="76">
                  <c:v>0.54513888888888884</c:v>
                </c:pt>
                <c:pt idx="78">
                  <c:v>4.083333333333333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E-4EEC-A6CD-297F6AFD4025}"/>
            </c:ext>
          </c:extLst>
        </c:ser>
        <c:ser>
          <c:idx val="3"/>
          <c:order val="3"/>
          <c:tx>
            <c:strRef>
              <c:f>KokoProj!$F$3:$F$4</c:f>
              <c:strCache>
                <c:ptCount val="1"/>
                <c:pt idx="0">
                  <c:v>AK</c:v>
                </c:pt>
              </c:strCache>
            </c:strRef>
          </c:tx>
          <c:invertIfNegative val="0"/>
          <c:cat>
            <c:multiLvlStrRef>
              <c:f>KokoProj!$A$5:$B$109</c:f>
              <c:multiLvlStrCache>
                <c:ptCount val="84"/>
                <c:lvl>
                  <c:pt idx="0">
                    <c:v>Aihealueeseen tutustuminen</c:v>
                  </c:pt>
                  <c:pt idx="1">
                    <c:v>Käyttöliittymä</c:v>
                  </c:pt>
                  <c:pt idx="2">
                    <c:v>Muut tehtävät</c:v>
                  </c:pt>
                  <c:pt idx="3">
                    <c:v>Ohjeet ja neuvonta</c:v>
                  </c:pt>
                  <c:pt idx="4">
                    <c:v>Raportointi</c:v>
                  </c:pt>
                  <c:pt idx="5">
                    <c:v>Sovellusohjelma</c:v>
                  </c:pt>
                  <c:pt idx="6">
                    <c:v>Työkaluihin tutustuminen</c:v>
                  </c:pt>
                  <c:pt idx="7">
                    <c:v>Vaatimusmäärittely</c:v>
                  </c:pt>
                  <c:pt idx="8">
                    <c:v>Valmistelu</c:v>
                  </c:pt>
                  <c:pt idx="9">
                    <c:v>Raportointi</c:v>
                  </c:pt>
                  <c:pt idx="10">
                    <c:v>Sovellusohjelma</c:v>
                  </c:pt>
                  <c:pt idx="11">
                    <c:v>Tietokanta</c:v>
                  </c:pt>
                  <c:pt idx="12">
                    <c:v>Valmistelu</c:v>
                  </c:pt>
                  <c:pt idx="13">
                    <c:v>Viimeistely ja julkaisu</c:v>
                  </c:pt>
                  <c:pt idx="14">
                    <c:v>Muut tehtävät</c:v>
                  </c:pt>
                  <c:pt idx="15">
                    <c:v>Ohjeet ja neuvonta</c:v>
                  </c:pt>
                  <c:pt idx="16">
                    <c:v>Raportointi</c:v>
                  </c:pt>
                  <c:pt idx="17">
                    <c:v>Seuranta ja hallinta</c:v>
                  </c:pt>
                  <c:pt idx="18">
                    <c:v>Suunnittelu</c:v>
                  </c:pt>
                  <c:pt idx="19">
                    <c:v>Vaatimusmäärittely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Kirjoitus- ja ulkoasu</c:v>
                  </c:pt>
                  <c:pt idx="23">
                    <c:v>Projektiviestintä XYHI004</c:v>
                  </c:pt>
                  <c:pt idx="24">
                    <c:v>Sisäinen laadunvarmistus</c:v>
                  </c:pt>
                  <c:pt idx="25">
                    <c:v>TIES412</c:v>
                  </c:pt>
                  <c:pt idx="26">
                    <c:v>Katselmoinnit</c:v>
                  </c:pt>
                  <c:pt idx="27">
                    <c:v>Käyttöliittymä</c:v>
                  </c:pt>
                  <c:pt idx="28">
                    <c:v>Muut tehtävät</c:v>
                  </c:pt>
                  <c:pt idx="29">
                    <c:v>Ohjeet ja neuvonta</c:v>
                  </c:pt>
                  <c:pt idx="30">
                    <c:v>Palaveri</c:v>
                  </c:pt>
                  <c:pt idx="31">
                    <c:v>Pöytäkirja</c:v>
                  </c:pt>
                  <c:pt idx="32">
                    <c:v>Raportointi</c:v>
                  </c:pt>
                  <c:pt idx="33">
                    <c:v>Sisäinen laadunvarmistus</c:v>
                  </c:pt>
                  <c:pt idx="34">
                    <c:v>Sisäinen palaveri</c:v>
                  </c:pt>
                  <c:pt idx="35">
                    <c:v>Suunnittelu</c:v>
                  </c:pt>
                  <c:pt idx="36">
                    <c:v>Tilakatsaus</c:v>
                  </c:pt>
                  <c:pt idx="37">
                    <c:v>Työkaluihin tutustuminen</c:v>
                  </c:pt>
                  <c:pt idx="38">
                    <c:v>Valmistelu</c:v>
                  </c:pt>
                  <c:pt idx="39">
                    <c:v>Viestintä</c:v>
                  </c:pt>
                  <c:pt idx="40">
                    <c:v>Katselmoinnit</c:v>
                  </c:pt>
                  <c:pt idx="41">
                    <c:v>Kirjoitus- ja ulkoasu</c:v>
                  </c:pt>
                  <c:pt idx="42">
                    <c:v>Muut tehtävät</c:v>
                  </c:pt>
                  <c:pt idx="43">
                    <c:v>Ohjeet ja neuvonta</c:v>
                  </c:pt>
                  <c:pt idx="44">
                    <c:v>Palaveri</c:v>
                  </c:pt>
                  <c:pt idx="45">
                    <c:v>Raportointi</c:v>
                  </c:pt>
                  <c:pt idx="46">
                    <c:v>Seuranta ja hallinta</c:v>
                  </c:pt>
                  <c:pt idx="47">
                    <c:v>Sisäinen laadunvarmistus</c:v>
                  </c:pt>
                  <c:pt idx="48">
                    <c:v>Tilakatsaus</c:v>
                  </c:pt>
                  <c:pt idx="49">
                    <c:v>Tukitehtävät</c:v>
                  </c:pt>
                  <c:pt idx="50">
                    <c:v>Vaatimusmäärittely</c:v>
                  </c:pt>
                  <c:pt idx="51">
                    <c:v>Valmistelu</c:v>
                  </c:pt>
                  <c:pt idx="52">
                    <c:v>Viestintä</c:v>
                  </c:pt>
                  <c:pt idx="53">
                    <c:v>Aihealueeseen tutustuminen</c:v>
                  </c:pt>
                  <c:pt idx="54">
                    <c:v>Kirjoitus- ja ulkoasu</c:v>
                  </c:pt>
                  <c:pt idx="55">
                    <c:v>Käyttöliittymä</c:v>
                  </c:pt>
                  <c:pt idx="56">
                    <c:v>Muut tehtävät</c:v>
                  </c:pt>
                  <c:pt idx="57">
                    <c:v>Ohjeet ja neuvonta</c:v>
                  </c:pt>
                  <c:pt idx="58">
                    <c:v>Raportointi</c:v>
                  </c:pt>
                  <c:pt idx="59">
                    <c:v>Seuranta ja hallinta</c:v>
                  </c:pt>
                  <c:pt idx="60">
                    <c:v>Sisäinen palaveri</c:v>
                  </c:pt>
                  <c:pt idx="61">
                    <c:v>Sovellusohjelma</c:v>
                  </c:pt>
                  <c:pt idx="62">
                    <c:v>Suunnittelu</c:v>
                  </c:pt>
                  <c:pt idx="63">
                    <c:v>Tietokanta</c:v>
                  </c:pt>
                  <c:pt idx="64">
                    <c:v>Järjestelmätestaus</c:v>
                  </c:pt>
                  <c:pt idx="65">
                    <c:v>Käyttöliittymä</c:v>
                  </c:pt>
                  <c:pt idx="66">
                    <c:v>Muut tehtävät</c:v>
                  </c:pt>
                  <c:pt idx="67">
                    <c:v>Raportointi</c:v>
                  </c:pt>
                  <c:pt idx="68">
                    <c:v>Sisäinen laadunvarmistus</c:v>
                  </c:pt>
                  <c:pt idx="69">
                    <c:v>Sovellusohjelma</c:v>
                  </c:pt>
                  <c:pt idx="70">
                    <c:v>Suunnittelu</c:v>
                  </c:pt>
                  <c:pt idx="71">
                    <c:v>Testaus</c:v>
                  </c:pt>
                  <c:pt idx="72">
                    <c:v>Toteutus</c:v>
                  </c:pt>
                  <c:pt idx="73">
                    <c:v>Valmistelu</c:v>
                  </c:pt>
                  <c:pt idx="74">
                    <c:v>Viimeistely ja julkaisu</c:v>
                  </c:pt>
                  <c:pt idx="75">
                    <c:v>Datansiirto-ohjelma</c:v>
                  </c:pt>
                  <c:pt idx="76">
                    <c:v>Käyttöliittymä</c:v>
                  </c:pt>
                  <c:pt idx="77">
                    <c:v>Sisäinen laadunvarmistus</c:v>
                  </c:pt>
                  <c:pt idx="78">
                    <c:v>Sovellusohjelma</c:v>
                  </c:pt>
                  <c:pt idx="79">
                    <c:v>Suunnittelu</c:v>
                  </c:pt>
                  <c:pt idx="80">
                    <c:v>Tietokanta</c:v>
                  </c:pt>
                  <c:pt idx="81">
                    <c:v>Tukitehtävät</c:v>
                  </c:pt>
                  <c:pt idx="82">
                    <c:v>Käyttöliittymä</c:v>
                  </c:pt>
                  <c:pt idx="83">
                    <c:v>Valmistelu</c:v>
                  </c:pt>
                </c:lvl>
                <c:lvl>
                  <c:pt idx="0">
                    <c:v>Esitutkimus</c:v>
                  </c:pt>
                  <c:pt idx="9">
                    <c:v>Käyttö ja ylläpito</c:v>
                  </c:pt>
                  <c:pt idx="14">
                    <c:v>Määrittely</c:v>
                  </c:pt>
                  <c:pt idx="21">
                    <c:v>Oheiskurssi</c:v>
                  </c:pt>
                  <c:pt idx="26">
                    <c:v>Palaverit</c:v>
                  </c:pt>
                  <c:pt idx="40">
                    <c:v>Projektin hallinta</c:v>
                  </c:pt>
                  <c:pt idx="53">
                    <c:v>Suunnittelu</c:v>
                  </c:pt>
                  <c:pt idx="64">
                    <c:v>Testaus</c:v>
                  </c:pt>
                  <c:pt idx="75">
                    <c:v>Toteutus</c:v>
                  </c:pt>
                  <c:pt idx="82">
                    <c:v>Tulosten luovutus</c:v>
                  </c:pt>
                </c:lvl>
              </c:multiLvlStrCache>
            </c:multiLvlStrRef>
          </c:cat>
          <c:val>
            <c:numRef>
              <c:f>KokoProj!$F$5:$F$109</c:f>
              <c:numCache>
                <c:formatCode>[h]\:mm</c:formatCode>
                <c:ptCount val="84"/>
                <c:pt idx="0">
                  <c:v>0.10416666666666666</c:v>
                </c:pt>
                <c:pt idx="3">
                  <c:v>7.2916666666666671E-2</c:v>
                </c:pt>
                <c:pt idx="6">
                  <c:v>2.4305555555555558</c:v>
                </c:pt>
                <c:pt idx="11">
                  <c:v>2.0833333333333332E-2</c:v>
                </c:pt>
                <c:pt idx="12">
                  <c:v>0.2638888888888889</c:v>
                </c:pt>
                <c:pt idx="21">
                  <c:v>3.125E-2</c:v>
                </c:pt>
                <c:pt idx="23">
                  <c:v>0.85416666666666674</c:v>
                </c:pt>
                <c:pt idx="25">
                  <c:v>0.70833333333333326</c:v>
                </c:pt>
                <c:pt idx="26">
                  <c:v>0.10416666666666667</c:v>
                </c:pt>
                <c:pt idx="30">
                  <c:v>1.8368055555555558</c:v>
                </c:pt>
                <c:pt idx="32">
                  <c:v>1.53125</c:v>
                </c:pt>
                <c:pt idx="34">
                  <c:v>3.6111111111111085</c:v>
                </c:pt>
                <c:pt idx="38">
                  <c:v>0.125</c:v>
                </c:pt>
                <c:pt idx="42">
                  <c:v>6.25E-2</c:v>
                </c:pt>
                <c:pt idx="45">
                  <c:v>1.6458333333333328</c:v>
                </c:pt>
                <c:pt idx="46">
                  <c:v>7.2916666666666657E-2</c:v>
                </c:pt>
                <c:pt idx="47">
                  <c:v>9.375E-2</c:v>
                </c:pt>
                <c:pt idx="60">
                  <c:v>4.1666666666666664E-2</c:v>
                </c:pt>
                <c:pt idx="61">
                  <c:v>0.28125</c:v>
                </c:pt>
                <c:pt idx="62">
                  <c:v>0.14583333333333334</c:v>
                </c:pt>
                <c:pt idx="63">
                  <c:v>2.4270833333333335</c:v>
                </c:pt>
                <c:pt idx="70">
                  <c:v>0.95486111111111116</c:v>
                </c:pt>
                <c:pt idx="72">
                  <c:v>6.25E-2</c:v>
                </c:pt>
                <c:pt idx="73">
                  <c:v>2.0833333333333332E-2</c:v>
                </c:pt>
                <c:pt idx="75">
                  <c:v>1.59375</c:v>
                </c:pt>
                <c:pt idx="78">
                  <c:v>0.625</c:v>
                </c:pt>
                <c:pt idx="80">
                  <c:v>0.52083333333333326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E-4EEC-A6CD-297F6AFD4025}"/>
            </c:ext>
          </c:extLst>
        </c:ser>
        <c:ser>
          <c:idx val="4"/>
          <c:order val="4"/>
          <c:tx>
            <c:strRef>
              <c:f>KokoProj!$G$3:$G$4</c:f>
              <c:strCache>
                <c:ptCount val="1"/>
                <c:pt idx="0">
                  <c:v>OH</c:v>
                </c:pt>
              </c:strCache>
            </c:strRef>
          </c:tx>
          <c:invertIfNegative val="0"/>
          <c:cat>
            <c:multiLvlStrRef>
              <c:f>KokoProj!$A$5:$B$109</c:f>
              <c:multiLvlStrCache>
                <c:ptCount val="84"/>
                <c:lvl>
                  <c:pt idx="0">
                    <c:v>Aihealueeseen tutustuminen</c:v>
                  </c:pt>
                  <c:pt idx="1">
                    <c:v>Käyttöliittymä</c:v>
                  </c:pt>
                  <c:pt idx="2">
                    <c:v>Muut tehtävät</c:v>
                  </c:pt>
                  <c:pt idx="3">
                    <c:v>Ohjeet ja neuvonta</c:v>
                  </c:pt>
                  <c:pt idx="4">
                    <c:v>Raportointi</c:v>
                  </c:pt>
                  <c:pt idx="5">
                    <c:v>Sovellusohjelma</c:v>
                  </c:pt>
                  <c:pt idx="6">
                    <c:v>Työkaluihin tutustuminen</c:v>
                  </c:pt>
                  <c:pt idx="7">
                    <c:v>Vaatimusmäärittely</c:v>
                  </c:pt>
                  <c:pt idx="8">
                    <c:v>Valmistelu</c:v>
                  </c:pt>
                  <c:pt idx="9">
                    <c:v>Raportointi</c:v>
                  </c:pt>
                  <c:pt idx="10">
                    <c:v>Sovellusohjelma</c:v>
                  </c:pt>
                  <c:pt idx="11">
                    <c:v>Tietokanta</c:v>
                  </c:pt>
                  <c:pt idx="12">
                    <c:v>Valmistelu</c:v>
                  </c:pt>
                  <c:pt idx="13">
                    <c:v>Viimeistely ja julkaisu</c:v>
                  </c:pt>
                  <c:pt idx="14">
                    <c:v>Muut tehtävät</c:v>
                  </c:pt>
                  <c:pt idx="15">
                    <c:v>Ohjeet ja neuvonta</c:v>
                  </c:pt>
                  <c:pt idx="16">
                    <c:v>Raportointi</c:v>
                  </c:pt>
                  <c:pt idx="17">
                    <c:v>Seuranta ja hallinta</c:v>
                  </c:pt>
                  <c:pt idx="18">
                    <c:v>Suunnittelu</c:v>
                  </c:pt>
                  <c:pt idx="19">
                    <c:v>Vaatimusmäärittely</c:v>
                  </c:pt>
                  <c:pt idx="20">
                    <c:v>Viimeistely ja julkaisu</c:v>
                  </c:pt>
                  <c:pt idx="21">
                    <c:v>Esittelyt</c:v>
                  </c:pt>
                  <c:pt idx="22">
                    <c:v>Kirjoitus- ja ulkoasu</c:v>
                  </c:pt>
                  <c:pt idx="23">
                    <c:v>Projektiviestintä XYHI004</c:v>
                  </c:pt>
                  <c:pt idx="24">
                    <c:v>Sisäinen laadunvarmistus</c:v>
                  </c:pt>
                  <c:pt idx="25">
                    <c:v>TIES412</c:v>
                  </c:pt>
                  <c:pt idx="26">
                    <c:v>Katselmoinnit</c:v>
                  </c:pt>
                  <c:pt idx="27">
                    <c:v>Käyttöliittymä</c:v>
                  </c:pt>
                  <c:pt idx="28">
                    <c:v>Muut tehtävät</c:v>
                  </c:pt>
                  <c:pt idx="29">
                    <c:v>Ohjeet ja neuvonta</c:v>
                  </c:pt>
                  <c:pt idx="30">
                    <c:v>Palaveri</c:v>
                  </c:pt>
                  <c:pt idx="31">
                    <c:v>Pöytäkirja</c:v>
                  </c:pt>
                  <c:pt idx="32">
                    <c:v>Raportointi</c:v>
                  </c:pt>
                  <c:pt idx="33">
                    <c:v>Sisäinen laadunvarmistus</c:v>
                  </c:pt>
                  <c:pt idx="34">
                    <c:v>Sisäinen palaveri</c:v>
                  </c:pt>
                  <c:pt idx="35">
                    <c:v>Suunnittelu</c:v>
                  </c:pt>
                  <c:pt idx="36">
                    <c:v>Tilakatsaus</c:v>
                  </c:pt>
                  <c:pt idx="37">
                    <c:v>Työkaluihin tutustuminen</c:v>
                  </c:pt>
                  <c:pt idx="38">
                    <c:v>Valmistelu</c:v>
                  </c:pt>
                  <c:pt idx="39">
                    <c:v>Viestintä</c:v>
                  </c:pt>
                  <c:pt idx="40">
                    <c:v>Katselmoinnit</c:v>
                  </c:pt>
                  <c:pt idx="41">
                    <c:v>Kirjoitus- ja ulkoasu</c:v>
                  </c:pt>
                  <c:pt idx="42">
                    <c:v>Muut tehtävät</c:v>
                  </c:pt>
                  <c:pt idx="43">
                    <c:v>Ohjeet ja neuvonta</c:v>
                  </c:pt>
                  <c:pt idx="44">
                    <c:v>Palaveri</c:v>
                  </c:pt>
                  <c:pt idx="45">
                    <c:v>Raportointi</c:v>
                  </c:pt>
                  <c:pt idx="46">
                    <c:v>Seuranta ja hallinta</c:v>
                  </c:pt>
                  <c:pt idx="47">
                    <c:v>Sisäinen laadunvarmistus</c:v>
                  </c:pt>
                  <c:pt idx="48">
                    <c:v>Tilakatsaus</c:v>
                  </c:pt>
                  <c:pt idx="49">
                    <c:v>Tukitehtävät</c:v>
                  </c:pt>
                  <c:pt idx="50">
                    <c:v>Vaatimusmäärittely</c:v>
                  </c:pt>
                  <c:pt idx="51">
                    <c:v>Valmistelu</c:v>
                  </c:pt>
                  <c:pt idx="52">
                    <c:v>Viestintä</c:v>
                  </c:pt>
                  <c:pt idx="53">
                    <c:v>Aihealueeseen tutustuminen</c:v>
                  </c:pt>
                  <c:pt idx="54">
                    <c:v>Kirjoitus- ja ulkoasu</c:v>
                  </c:pt>
                  <c:pt idx="55">
                    <c:v>Käyttöliittymä</c:v>
                  </c:pt>
                  <c:pt idx="56">
                    <c:v>Muut tehtävät</c:v>
                  </c:pt>
                  <c:pt idx="57">
                    <c:v>Ohjeet ja neuvonta</c:v>
                  </c:pt>
                  <c:pt idx="58">
                    <c:v>Raportointi</c:v>
                  </c:pt>
                  <c:pt idx="59">
                    <c:v>Seuranta ja hallinta</c:v>
                  </c:pt>
                  <c:pt idx="60">
                    <c:v>Sisäinen palaveri</c:v>
                  </c:pt>
                  <c:pt idx="61">
                    <c:v>Sovellusohjelma</c:v>
                  </c:pt>
                  <c:pt idx="62">
                    <c:v>Suunnittelu</c:v>
                  </c:pt>
                  <c:pt idx="63">
                    <c:v>Tietokanta</c:v>
                  </c:pt>
                  <c:pt idx="64">
                    <c:v>Järjestelmätestaus</c:v>
                  </c:pt>
                  <c:pt idx="65">
                    <c:v>Käyttöliittymä</c:v>
                  </c:pt>
                  <c:pt idx="66">
                    <c:v>Muut tehtävät</c:v>
                  </c:pt>
                  <c:pt idx="67">
                    <c:v>Raportointi</c:v>
                  </c:pt>
                  <c:pt idx="68">
                    <c:v>Sisäinen laadunvarmistus</c:v>
                  </c:pt>
                  <c:pt idx="69">
                    <c:v>Sovellusohjelma</c:v>
                  </c:pt>
                  <c:pt idx="70">
                    <c:v>Suunnittelu</c:v>
                  </c:pt>
                  <c:pt idx="71">
                    <c:v>Testaus</c:v>
                  </c:pt>
                  <c:pt idx="72">
                    <c:v>Toteutus</c:v>
                  </c:pt>
                  <c:pt idx="73">
                    <c:v>Valmistelu</c:v>
                  </c:pt>
                  <c:pt idx="74">
                    <c:v>Viimeistely ja julkaisu</c:v>
                  </c:pt>
                  <c:pt idx="75">
                    <c:v>Datansiirto-ohjelma</c:v>
                  </c:pt>
                  <c:pt idx="76">
                    <c:v>Käyttöliittymä</c:v>
                  </c:pt>
                  <c:pt idx="77">
                    <c:v>Sisäinen laadunvarmistus</c:v>
                  </c:pt>
                  <c:pt idx="78">
                    <c:v>Sovellusohjelma</c:v>
                  </c:pt>
                  <c:pt idx="79">
                    <c:v>Suunnittelu</c:v>
                  </c:pt>
                  <c:pt idx="80">
                    <c:v>Tietokanta</c:v>
                  </c:pt>
                  <c:pt idx="81">
                    <c:v>Tukitehtävät</c:v>
                  </c:pt>
                  <c:pt idx="82">
                    <c:v>Käyttöliittymä</c:v>
                  </c:pt>
                  <c:pt idx="83">
                    <c:v>Valmistelu</c:v>
                  </c:pt>
                </c:lvl>
                <c:lvl>
                  <c:pt idx="0">
                    <c:v>Esitutkimus</c:v>
                  </c:pt>
                  <c:pt idx="9">
                    <c:v>Käyttö ja ylläpito</c:v>
                  </c:pt>
                  <c:pt idx="14">
                    <c:v>Määrittely</c:v>
                  </c:pt>
                  <c:pt idx="21">
                    <c:v>Oheiskurssi</c:v>
                  </c:pt>
                  <c:pt idx="26">
                    <c:v>Palaverit</c:v>
                  </c:pt>
                  <c:pt idx="40">
                    <c:v>Projektin hallinta</c:v>
                  </c:pt>
                  <c:pt idx="53">
                    <c:v>Suunnittelu</c:v>
                  </c:pt>
                  <c:pt idx="64">
                    <c:v>Testaus</c:v>
                  </c:pt>
                  <c:pt idx="75">
                    <c:v>Toteutus</c:v>
                  </c:pt>
                  <c:pt idx="82">
                    <c:v>Tulosten luovutus</c:v>
                  </c:pt>
                </c:lvl>
              </c:multiLvlStrCache>
            </c:multiLvlStrRef>
          </c:cat>
          <c:val>
            <c:numRef>
              <c:f>KokoProj!$G$5:$G$109</c:f>
              <c:numCache>
                <c:formatCode>[h]\:mm</c:formatCode>
                <c:ptCount val="84"/>
                <c:pt idx="0">
                  <c:v>0.20833333333333334</c:v>
                </c:pt>
                <c:pt idx="1">
                  <c:v>0.14583333333333331</c:v>
                </c:pt>
                <c:pt idx="2">
                  <c:v>0.17708333333333331</c:v>
                </c:pt>
                <c:pt idx="3">
                  <c:v>0.15277777777777779</c:v>
                </c:pt>
                <c:pt idx="6">
                  <c:v>0.17708333333333334</c:v>
                </c:pt>
                <c:pt idx="7">
                  <c:v>6.9444444444444434E-2</c:v>
                </c:pt>
                <c:pt idx="9">
                  <c:v>1.3576388888888888</c:v>
                </c:pt>
                <c:pt idx="12">
                  <c:v>7.6388888888888895E-2</c:v>
                </c:pt>
                <c:pt idx="13">
                  <c:v>1.0416666666666666E-2</c:v>
                </c:pt>
                <c:pt idx="14">
                  <c:v>3.4722222222222224E-2</c:v>
                </c:pt>
                <c:pt idx="15">
                  <c:v>6.9444444444444448E-2</c:v>
                </c:pt>
                <c:pt idx="16">
                  <c:v>5.2083333333333329E-2</c:v>
                </c:pt>
                <c:pt idx="18">
                  <c:v>0.14930555555555555</c:v>
                </c:pt>
                <c:pt idx="19">
                  <c:v>4.1513888888888912</c:v>
                </c:pt>
                <c:pt idx="20">
                  <c:v>1.3888888888888888E-2</c:v>
                </c:pt>
                <c:pt idx="21">
                  <c:v>4.1666666666666664E-2</c:v>
                </c:pt>
                <c:pt idx="22">
                  <c:v>3.8194444444444441E-2</c:v>
                </c:pt>
                <c:pt idx="23">
                  <c:v>1.0763888888888888</c:v>
                </c:pt>
                <c:pt idx="24">
                  <c:v>1.0416666666666666E-2</c:v>
                </c:pt>
                <c:pt idx="25">
                  <c:v>0.91319444444444442</c:v>
                </c:pt>
                <c:pt idx="26">
                  <c:v>0.1076388888888889</c:v>
                </c:pt>
                <c:pt idx="27">
                  <c:v>6.25E-2</c:v>
                </c:pt>
                <c:pt idx="29">
                  <c:v>5.5555555555555552E-2</c:v>
                </c:pt>
                <c:pt idx="30">
                  <c:v>1.5034722222222225</c:v>
                </c:pt>
                <c:pt idx="32">
                  <c:v>2</c:v>
                </c:pt>
                <c:pt idx="33">
                  <c:v>4.8611111111111105E-2</c:v>
                </c:pt>
                <c:pt idx="34">
                  <c:v>3.9722222222222219</c:v>
                </c:pt>
                <c:pt idx="37">
                  <c:v>2.0833333333333332E-2</c:v>
                </c:pt>
                <c:pt idx="38">
                  <c:v>0.2048611111111111</c:v>
                </c:pt>
                <c:pt idx="42">
                  <c:v>0.39236111111111105</c:v>
                </c:pt>
                <c:pt idx="43">
                  <c:v>6.25E-2</c:v>
                </c:pt>
                <c:pt idx="45">
                  <c:v>1.0520833333333335</c:v>
                </c:pt>
                <c:pt idx="46">
                  <c:v>0.50347222222222177</c:v>
                </c:pt>
                <c:pt idx="47">
                  <c:v>0.43750000000000011</c:v>
                </c:pt>
                <c:pt idx="49">
                  <c:v>0.2986111111111111</c:v>
                </c:pt>
                <c:pt idx="50">
                  <c:v>2.0833333333333332E-2</c:v>
                </c:pt>
                <c:pt idx="52">
                  <c:v>0.33333333333333331</c:v>
                </c:pt>
                <c:pt idx="55">
                  <c:v>2.4409722222222223</c:v>
                </c:pt>
                <c:pt idx="57">
                  <c:v>5.2083333333333336E-2</c:v>
                </c:pt>
                <c:pt idx="63">
                  <c:v>0.1875</c:v>
                </c:pt>
                <c:pt idx="65">
                  <c:v>6.5972222222222224E-2</c:v>
                </c:pt>
                <c:pt idx="67">
                  <c:v>1.3124999999999998</c:v>
                </c:pt>
                <c:pt idx="68">
                  <c:v>1.0416666666666666E-2</c:v>
                </c:pt>
                <c:pt idx="70">
                  <c:v>1.3888888888888888E-2</c:v>
                </c:pt>
                <c:pt idx="72">
                  <c:v>6.25E-2</c:v>
                </c:pt>
                <c:pt idx="73">
                  <c:v>8.3333333333333329E-2</c:v>
                </c:pt>
                <c:pt idx="74">
                  <c:v>1.0416666666666666E-2</c:v>
                </c:pt>
                <c:pt idx="76">
                  <c:v>3.125E-2</c:v>
                </c:pt>
                <c:pt idx="77">
                  <c:v>9.0277777777777776E-2</c:v>
                </c:pt>
                <c:pt idx="79">
                  <c:v>7.9861111111111105E-2</c:v>
                </c:pt>
                <c:pt idx="81">
                  <c:v>9.0277777777777776E-2</c:v>
                </c:pt>
                <c:pt idx="82">
                  <c:v>3.125E-2</c:v>
                </c:pt>
                <c:pt idx="83">
                  <c:v>1.3888888888888888E-2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E-4EEC-A6CD-297F6AFD4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095584"/>
        <c:axId val="1"/>
      </c:barChart>
      <c:catAx>
        <c:axId val="3790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\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79095584"/>
        <c:crosses val="autoZero"/>
        <c:crossBetween val="between"/>
        <c:majorUnit val="0.416666660000000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[ajankaytonseuranta_kodavi.xlsx]ViikotTekijat!PivotTable2</c:name>
    <c:fmtId val="0"/>
  </c:pivotSource>
  <c:chart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1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2"/>
        <c:spPr>
          <a:solidFill>
            <a:srgbClr val="FFFFCC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3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ViikotTekijat!$B$4:$B$5</c:f>
              <c:strCache>
                <c:ptCount val="1"/>
                <c:pt idx="0">
                  <c:v>NR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ViikotTekijat!$A$6:$A$54</c:f>
              <c:str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</c:strCache>
            </c:strRef>
          </c:cat>
          <c:val>
            <c:numRef>
              <c:f>ViikotTekijat!$B$6:$B$54</c:f>
              <c:numCache>
                <c:formatCode>[h]\:mm</c:formatCode>
                <c:ptCount val="48"/>
                <c:pt idx="0">
                  <c:v>8.3333333333333329E-2</c:v>
                </c:pt>
                <c:pt idx="1">
                  <c:v>0.11458333333333333</c:v>
                </c:pt>
                <c:pt idx="2">
                  <c:v>0.47916666666666663</c:v>
                </c:pt>
                <c:pt idx="3">
                  <c:v>0.78125</c:v>
                </c:pt>
                <c:pt idx="4">
                  <c:v>0.67708333333333326</c:v>
                </c:pt>
                <c:pt idx="5">
                  <c:v>0.97916666666666674</c:v>
                </c:pt>
                <c:pt idx="6">
                  <c:v>1.15625</c:v>
                </c:pt>
                <c:pt idx="7">
                  <c:v>0.90624999999999989</c:v>
                </c:pt>
                <c:pt idx="8">
                  <c:v>0.375</c:v>
                </c:pt>
                <c:pt idx="9">
                  <c:v>0.15625</c:v>
                </c:pt>
                <c:pt idx="10">
                  <c:v>0.70486111111111116</c:v>
                </c:pt>
                <c:pt idx="11">
                  <c:v>0.53125</c:v>
                </c:pt>
                <c:pt idx="12">
                  <c:v>0.49652777777777779</c:v>
                </c:pt>
                <c:pt idx="13">
                  <c:v>0.82986111111111105</c:v>
                </c:pt>
                <c:pt idx="14">
                  <c:v>0.16666666666666666</c:v>
                </c:pt>
                <c:pt idx="15">
                  <c:v>0.71527777777777768</c:v>
                </c:pt>
                <c:pt idx="16">
                  <c:v>0.37152777777777779</c:v>
                </c:pt>
                <c:pt idx="17">
                  <c:v>0.79166666666666652</c:v>
                </c:pt>
                <c:pt idx="18">
                  <c:v>0.66666666666666663</c:v>
                </c:pt>
                <c:pt idx="19">
                  <c:v>0.4826388888888889</c:v>
                </c:pt>
                <c:pt idx="20">
                  <c:v>0.67361111111111116</c:v>
                </c:pt>
                <c:pt idx="21">
                  <c:v>9.0277777777777776E-2</c:v>
                </c:pt>
                <c:pt idx="22">
                  <c:v>0.125</c:v>
                </c:pt>
                <c:pt idx="23">
                  <c:v>3.4722222222222224E-2</c:v>
                </c:pt>
                <c:pt idx="24">
                  <c:v>5.5555555555555552E-2</c:v>
                </c:pt>
                <c:pt idx="25">
                  <c:v>7.9861111111111105E-2</c:v>
                </c:pt>
                <c:pt idx="26">
                  <c:v>3.8194444444444441E-2</c:v>
                </c:pt>
                <c:pt idx="27">
                  <c:v>0.29166666666666663</c:v>
                </c:pt>
                <c:pt idx="28">
                  <c:v>4.1666666666666664E-2</c:v>
                </c:pt>
                <c:pt idx="29">
                  <c:v>0.25347222222222221</c:v>
                </c:pt>
                <c:pt idx="30">
                  <c:v>0.11458333333333334</c:v>
                </c:pt>
                <c:pt idx="31">
                  <c:v>0.4201388888888889</c:v>
                </c:pt>
                <c:pt idx="32">
                  <c:v>9.375E-2</c:v>
                </c:pt>
                <c:pt idx="33">
                  <c:v>0.1076388888888889</c:v>
                </c:pt>
                <c:pt idx="34">
                  <c:v>0.2951388888888889</c:v>
                </c:pt>
                <c:pt idx="35">
                  <c:v>0.28819444444444442</c:v>
                </c:pt>
                <c:pt idx="36">
                  <c:v>0.62847222222222221</c:v>
                </c:pt>
                <c:pt idx="37">
                  <c:v>0.51041666666666663</c:v>
                </c:pt>
                <c:pt idx="38">
                  <c:v>0.20833333333333334</c:v>
                </c:pt>
                <c:pt idx="39">
                  <c:v>0.60069444444444442</c:v>
                </c:pt>
                <c:pt idx="40">
                  <c:v>0.14583333333333331</c:v>
                </c:pt>
                <c:pt idx="41">
                  <c:v>0.3923611111111111</c:v>
                </c:pt>
                <c:pt idx="42">
                  <c:v>0.3888888888888889</c:v>
                </c:pt>
                <c:pt idx="43">
                  <c:v>0.11805555555555555</c:v>
                </c:pt>
                <c:pt idx="44">
                  <c:v>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E-4090-A458-116FE78F693B}"/>
            </c:ext>
          </c:extLst>
        </c:ser>
        <c:ser>
          <c:idx val="1"/>
          <c:order val="1"/>
          <c:tx>
            <c:strRef>
              <c:f>ViikotTekijat!$C$4:$C$5</c:f>
              <c:strCache>
                <c:ptCount val="1"/>
                <c:pt idx="0">
                  <c:v>LA</c:v>
                </c:pt>
              </c:strCache>
            </c:strRef>
          </c:tx>
          <c:invertIfNegative val="0"/>
          <c:cat>
            <c:strRef>
              <c:f>ViikotTekijat!$A$6:$A$54</c:f>
              <c:str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</c:strCache>
            </c:strRef>
          </c:cat>
          <c:val>
            <c:numRef>
              <c:f>ViikotTekijat!$C$6:$C$54</c:f>
              <c:numCache>
                <c:formatCode>[h]\:mm</c:formatCode>
                <c:ptCount val="48"/>
                <c:pt idx="1">
                  <c:v>0.15625</c:v>
                </c:pt>
                <c:pt idx="2">
                  <c:v>0.53125</c:v>
                </c:pt>
                <c:pt idx="3">
                  <c:v>0.92361111111111116</c:v>
                </c:pt>
                <c:pt idx="4">
                  <c:v>1.3402777777777779</c:v>
                </c:pt>
                <c:pt idx="5">
                  <c:v>0.62152777777777779</c:v>
                </c:pt>
                <c:pt idx="6">
                  <c:v>0.83680555555555558</c:v>
                </c:pt>
                <c:pt idx="7">
                  <c:v>0.84027777777777779</c:v>
                </c:pt>
                <c:pt idx="8">
                  <c:v>0.54861111111111116</c:v>
                </c:pt>
                <c:pt idx="9">
                  <c:v>0.98958333333333337</c:v>
                </c:pt>
                <c:pt idx="10">
                  <c:v>1.0423611111111113</c:v>
                </c:pt>
                <c:pt idx="11">
                  <c:v>0.71250000000000002</c:v>
                </c:pt>
                <c:pt idx="12">
                  <c:v>0.80555555555555547</c:v>
                </c:pt>
                <c:pt idx="13">
                  <c:v>0.92708333333333315</c:v>
                </c:pt>
                <c:pt idx="14">
                  <c:v>0.30902777777777779</c:v>
                </c:pt>
                <c:pt idx="15">
                  <c:v>0.99097222222222214</c:v>
                </c:pt>
                <c:pt idx="16">
                  <c:v>0.86458333333333337</c:v>
                </c:pt>
                <c:pt idx="17">
                  <c:v>0.2361111111111111</c:v>
                </c:pt>
                <c:pt idx="18">
                  <c:v>0.33333333333333337</c:v>
                </c:pt>
                <c:pt idx="19">
                  <c:v>0.51388888888888884</c:v>
                </c:pt>
                <c:pt idx="20">
                  <c:v>0.71180555555555569</c:v>
                </c:pt>
                <c:pt idx="21">
                  <c:v>0.27430555555555552</c:v>
                </c:pt>
                <c:pt idx="22">
                  <c:v>0.64930555555555558</c:v>
                </c:pt>
                <c:pt idx="23">
                  <c:v>0.30555555555555552</c:v>
                </c:pt>
                <c:pt idx="24">
                  <c:v>0.59027777777777779</c:v>
                </c:pt>
                <c:pt idx="25">
                  <c:v>0.3125</c:v>
                </c:pt>
                <c:pt idx="26">
                  <c:v>0.38541666666666663</c:v>
                </c:pt>
                <c:pt idx="27">
                  <c:v>0.38194444444444448</c:v>
                </c:pt>
                <c:pt idx="28">
                  <c:v>0.42361111111111116</c:v>
                </c:pt>
                <c:pt idx="29">
                  <c:v>0.51736111111111105</c:v>
                </c:pt>
                <c:pt idx="30">
                  <c:v>0.34375000000000006</c:v>
                </c:pt>
                <c:pt idx="31">
                  <c:v>0.48958333333333337</c:v>
                </c:pt>
                <c:pt idx="32">
                  <c:v>3.8194444444444441E-2</c:v>
                </c:pt>
                <c:pt idx="33">
                  <c:v>0.34722222222222221</c:v>
                </c:pt>
                <c:pt idx="34">
                  <c:v>0.45833333333333326</c:v>
                </c:pt>
                <c:pt idx="35">
                  <c:v>0.84375000000000022</c:v>
                </c:pt>
                <c:pt idx="36">
                  <c:v>0.97569444444444442</c:v>
                </c:pt>
                <c:pt idx="37">
                  <c:v>0.41249999999999998</c:v>
                </c:pt>
                <c:pt idx="38">
                  <c:v>0.20833333333333331</c:v>
                </c:pt>
                <c:pt idx="39">
                  <c:v>0.3611111111111111</c:v>
                </c:pt>
                <c:pt idx="40">
                  <c:v>0.19791666666666666</c:v>
                </c:pt>
                <c:pt idx="41">
                  <c:v>0.32986111111111105</c:v>
                </c:pt>
                <c:pt idx="42">
                  <c:v>0.34027777777777779</c:v>
                </c:pt>
                <c:pt idx="43">
                  <c:v>0.21666666666666665</c:v>
                </c:pt>
                <c:pt idx="44">
                  <c:v>0.55208333333333326</c:v>
                </c:pt>
                <c:pt idx="45">
                  <c:v>0.67013888888888884</c:v>
                </c:pt>
                <c:pt idx="46">
                  <c:v>0.38124999999999998</c:v>
                </c:pt>
                <c:pt idx="47">
                  <c:v>9.375E-2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1-467D-BB4B-D0F08CD57C8A}"/>
            </c:ext>
          </c:extLst>
        </c:ser>
        <c:ser>
          <c:idx val="2"/>
          <c:order val="2"/>
          <c:tx>
            <c:strRef>
              <c:f>ViikotTekijat!$D$4:$D$5</c:f>
              <c:strCache>
                <c:ptCount val="1"/>
                <c:pt idx="0">
                  <c:v>AV</c:v>
                </c:pt>
              </c:strCache>
            </c:strRef>
          </c:tx>
          <c:invertIfNegative val="0"/>
          <c:cat>
            <c:strRef>
              <c:f>ViikotTekijat!$A$6:$A$54</c:f>
              <c:str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</c:strCache>
            </c:strRef>
          </c:cat>
          <c:val>
            <c:numRef>
              <c:f>ViikotTekijat!$D$6:$D$54</c:f>
              <c:numCache>
                <c:formatCode>[h]\:mm</c:formatCode>
                <c:ptCount val="48"/>
                <c:pt idx="1">
                  <c:v>0.23958333333333331</c:v>
                </c:pt>
                <c:pt idx="2">
                  <c:v>0.48958333333333331</c:v>
                </c:pt>
                <c:pt idx="3">
                  <c:v>0.6875</c:v>
                </c:pt>
                <c:pt idx="4">
                  <c:v>0.3298611111111111</c:v>
                </c:pt>
                <c:pt idx="5">
                  <c:v>0.57291666666666674</c:v>
                </c:pt>
                <c:pt idx="6">
                  <c:v>0.84375</c:v>
                </c:pt>
                <c:pt idx="7">
                  <c:v>1.1215277777777779</c:v>
                </c:pt>
                <c:pt idx="8">
                  <c:v>0.44791666666666663</c:v>
                </c:pt>
                <c:pt idx="9">
                  <c:v>0.70833333333333337</c:v>
                </c:pt>
                <c:pt idx="10">
                  <c:v>0.81944444444444442</c:v>
                </c:pt>
                <c:pt idx="11">
                  <c:v>0.70486111111111105</c:v>
                </c:pt>
                <c:pt idx="12">
                  <c:v>0.71180555555555547</c:v>
                </c:pt>
                <c:pt idx="13">
                  <c:v>0.97916666666666663</c:v>
                </c:pt>
                <c:pt idx="14">
                  <c:v>0.49652777777777773</c:v>
                </c:pt>
                <c:pt idx="15">
                  <c:v>0.58333333333333315</c:v>
                </c:pt>
                <c:pt idx="16">
                  <c:v>0.79166666666666663</c:v>
                </c:pt>
                <c:pt idx="17">
                  <c:v>0.96874999999999989</c:v>
                </c:pt>
                <c:pt idx="18">
                  <c:v>0.71875</c:v>
                </c:pt>
                <c:pt idx="19">
                  <c:v>0.84374999999999989</c:v>
                </c:pt>
                <c:pt idx="20">
                  <c:v>0.55555555555555558</c:v>
                </c:pt>
                <c:pt idx="21">
                  <c:v>0.1076388888888889</c:v>
                </c:pt>
                <c:pt idx="23">
                  <c:v>3.4722222222222224E-2</c:v>
                </c:pt>
                <c:pt idx="24">
                  <c:v>9.375E-2</c:v>
                </c:pt>
                <c:pt idx="25">
                  <c:v>0.35416666666666669</c:v>
                </c:pt>
                <c:pt idx="26">
                  <c:v>0.55555555555555558</c:v>
                </c:pt>
                <c:pt idx="27">
                  <c:v>0.43055555555555552</c:v>
                </c:pt>
                <c:pt idx="28">
                  <c:v>0.58333333333333337</c:v>
                </c:pt>
                <c:pt idx="29">
                  <c:v>0.40972222222222221</c:v>
                </c:pt>
                <c:pt idx="30">
                  <c:v>4.8611111111111112E-2</c:v>
                </c:pt>
                <c:pt idx="31">
                  <c:v>0.52430555555555547</c:v>
                </c:pt>
                <c:pt idx="32">
                  <c:v>0.48958333333333326</c:v>
                </c:pt>
                <c:pt idx="33">
                  <c:v>0.3125</c:v>
                </c:pt>
                <c:pt idx="34">
                  <c:v>0.44791666666666669</c:v>
                </c:pt>
                <c:pt idx="35">
                  <c:v>0.48611111111111105</c:v>
                </c:pt>
                <c:pt idx="36">
                  <c:v>0.27083333333333337</c:v>
                </c:pt>
                <c:pt idx="37">
                  <c:v>0.375</c:v>
                </c:pt>
                <c:pt idx="38">
                  <c:v>7.2916666666666671E-2</c:v>
                </c:pt>
                <c:pt idx="39">
                  <c:v>0.15625</c:v>
                </c:pt>
                <c:pt idx="40">
                  <c:v>0.15277777777777776</c:v>
                </c:pt>
                <c:pt idx="41">
                  <c:v>0.37152777777777779</c:v>
                </c:pt>
                <c:pt idx="42">
                  <c:v>0.28125</c:v>
                </c:pt>
                <c:pt idx="43">
                  <c:v>0.27777777777777779</c:v>
                </c:pt>
                <c:pt idx="44">
                  <c:v>0.21875</c:v>
                </c:pt>
                <c:pt idx="45">
                  <c:v>5.9027777777777776E-2</c:v>
                </c:pt>
                <c:pt idx="46">
                  <c:v>0.13541666666666666</c:v>
                </c:pt>
                <c:pt idx="47">
                  <c:v>0.2673611111111111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C-49FC-8E5D-59FA41584009}"/>
            </c:ext>
          </c:extLst>
        </c:ser>
        <c:ser>
          <c:idx val="3"/>
          <c:order val="3"/>
          <c:tx>
            <c:strRef>
              <c:f>ViikotTekijat!$E$4:$E$5</c:f>
              <c:strCache>
                <c:ptCount val="1"/>
                <c:pt idx="0">
                  <c:v>AK</c:v>
                </c:pt>
              </c:strCache>
            </c:strRef>
          </c:tx>
          <c:invertIfNegative val="0"/>
          <c:cat>
            <c:strRef>
              <c:f>ViikotTekijat!$A$6:$A$54</c:f>
              <c:str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</c:strCache>
            </c:strRef>
          </c:cat>
          <c:val>
            <c:numRef>
              <c:f>ViikotTekijat!$E$6:$E$54</c:f>
              <c:numCache>
                <c:formatCode>[h]\:mm</c:formatCode>
                <c:ptCount val="48"/>
                <c:pt idx="1">
                  <c:v>0.19791666666666666</c:v>
                </c:pt>
                <c:pt idx="2">
                  <c:v>0.375</c:v>
                </c:pt>
                <c:pt idx="3">
                  <c:v>0.76041666666666674</c:v>
                </c:pt>
                <c:pt idx="4">
                  <c:v>0.60416666666666663</c:v>
                </c:pt>
                <c:pt idx="5">
                  <c:v>0.92361111111111116</c:v>
                </c:pt>
                <c:pt idx="6">
                  <c:v>0.57291666666666663</c:v>
                </c:pt>
                <c:pt idx="7">
                  <c:v>0.85069444444444442</c:v>
                </c:pt>
                <c:pt idx="8">
                  <c:v>0.36458333333333331</c:v>
                </c:pt>
                <c:pt idx="9">
                  <c:v>0.58333333333333337</c:v>
                </c:pt>
                <c:pt idx="10">
                  <c:v>1.0104166666666667</c:v>
                </c:pt>
                <c:pt idx="11">
                  <c:v>0.54861111111111116</c:v>
                </c:pt>
                <c:pt idx="12">
                  <c:v>0.86458333333333326</c:v>
                </c:pt>
                <c:pt idx="13">
                  <c:v>1.4270833333333335</c:v>
                </c:pt>
                <c:pt idx="14">
                  <c:v>0.45833333333333331</c:v>
                </c:pt>
                <c:pt idx="15">
                  <c:v>0.48958333333333331</c:v>
                </c:pt>
                <c:pt idx="16">
                  <c:v>0.66666666666666663</c:v>
                </c:pt>
                <c:pt idx="17">
                  <c:v>0.44791666666666663</c:v>
                </c:pt>
                <c:pt idx="18">
                  <c:v>0.59375</c:v>
                </c:pt>
                <c:pt idx="19">
                  <c:v>0.59375</c:v>
                </c:pt>
                <c:pt idx="20">
                  <c:v>0.35416666666666669</c:v>
                </c:pt>
                <c:pt idx="21">
                  <c:v>0.16666666666666666</c:v>
                </c:pt>
                <c:pt idx="22">
                  <c:v>9.375E-2</c:v>
                </c:pt>
                <c:pt idx="23">
                  <c:v>4.1666666666666664E-2</c:v>
                </c:pt>
                <c:pt idx="24">
                  <c:v>0.25</c:v>
                </c:pt>
                <c:pt idx="25">
                  <c:v>0.20833333333333331</c:v>
                </c:pt>
                <c:pt idx="26">
                  <c:v>0.16666666666666666</c:v>
                </c:pt>
                <c:pt idx="27">
                  <c:v>9.375E-2</c:v>
                </c:pt>
                <c:pt idx="28">
                  <c:v>0.19791666666666666</c:v>
                </c:pt>
                <c:pt idx="29">
                  <c:v>0.125</c:v>
                </c:pt>
                <c:pt idx="30">
                  <c:v>0.10416666666666666</c:v>
                </c:pt>
                <c:pt idx="31">
                  <c:v>0.31597222222222227</c:v>
                </c:pt>
                <c:pt idx="32">
                  <c:v>0.46527777777777779</c:v>
                </c:pt>
                <c:pt idx="33">
                  <c:v>0.16666666666666666</c:v>
                </c:pt>
                <c:pt idx="34">
                  <c:v>0.32291666666666669</c:v>
                </c:pt>
                <c:pt idx="35">
                  <c:v>0.42708333333333337</c:v>
                </c:pt>
                <c:pt idx="36">
                  <c:v>0.4236111111111111</c:v>
                </c:pt>
                <c:pt idx="37">
                  <c:v>0.39583333333333331</c:v>
                </c:pt>
                <c:pt idx="38">
                  <c:v>0.14583333333333331</c:v>
                </c:pt>
                <c:pt idx="39">
                  <c:v>0.12847222222222221</c:v>
                </c:pt>
                <c:pt idx="40">
                  <c:v>0.23958333333333331</c:v>
                </c:pt>
                <c:pt idx="41">
                  <c:v>0.10416666666666667</c:v>
                </c:pt>
                <c:pt idx="42">
                  <c:v>0.42708333333333331</c:v>
                </c:pt>
                <c:pt idx="43">
                  <c:v>0.11458333333333334</c:v>
                </c:pt>
                <c:pt idx="44">
                  <c:v>0.58333333333333326</c:v>
                </c:pt>
                <c:pt idx="45">
                  <c:v>0.2638888888888889</c:v>
                </c:pt>
                <c:pt idx="46">
                  <c:v>2.0833333333333332E-2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C-49FC-8E5D-59FA41584009}"/>
            </c:ext>
          </c:extLst>
        </c:ser>
        <c:ser>
          <c:idx val="4"/>
          <c:order val="4"/>
          <c:tx>
            <c:strRef>
              <c:f>ViikotTekijat!$F$4:$F$5</c:f>
              <c:strCache>
                <c:ptCount val="1"/>
                <c:pt idx="0">
                  <c:v>OH</c:v>
                </c:pt>
              </c:strCache>
            </c:strRef>
          </c:tx>
          <c:invertIfNegative val="0"/>
          <c:cat>
            <c:strRef>
              <c:f>ViikotTekijat!$A$6:$A$54</c:f>
              <c:strCache>
                <c:ptCount val="4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</c:strCache>
            </c:strRef>
          </c:cat>
          <c:val>
            <c:numRef>
              <c:f>ViikotTekijat!$F$6:$F$54</c:f>
              <c:numCache>
                <c:formatCode>[h]\:mm</c:formatCode>
                <c:ptCount val="48"/>
                <c:pt idx="1">
                  <c:v>0.27083333333333337</c:v>
                </c:pt>
                <c:pt idx="2">
                  <c:v>0.49999999999999994</c:v>
                </c:pt>
                <c:pt idx="3">
                  <c:v>1.0104166666666665</c:v>
                </c:pt>
                <c:pt idx="4">
                  <c:v>0.78819444444444464</c:v>
                </c:pt>
                <c:pt idx="5">
                  <c:v>0.75694444444444453</c:v>
                </c:pt>
                <c:pt idx="6">
                  <c:v>0.82638888888888873</c:v>
                </c:pt>
                <c:pt idx="7">
                  <c:v>0.84027777777777779</c:v>
                </c:pt>
                <c:pt idx="8">
                  <c:v>0.24999999999999997</c:v>
                </c:pt>
                <c:pt idx="9">
                  <c:v>0.80208333333333326</c:v>
                </c:pt>
                <c:pt idx="10">
                  <c:v>0.96527777777777779</c:v>
                </c:pt>
                <c:pt idx="11">
                  <c:v>0.46874999999999994</c:v>
                </c:pt>
                <c:pt idx="12">
                  <c:v>0.42708333333333337</c:v>
                </c:pt>
                <c:pt idx="13">
                  <c:v>0.75694444444444442</c:v>
                </c:pt>
                <c:pt idx="14">
                  <c:v>0.21875</c:v>
                </c:pt>
                <c:pt idx="15">
                  <c:v>0.46527777777777773</c:v>
                </c:pt>
                <c:pt idx="16">
                  <c:v>0.9097222222222221</c:v>
                </c:pt>
                <c:pt idx="17">
                  <c:v>0.79513888888888906</c:v>
                </c:pt>
                <c:pt idx="18">
                  <c:v>1.0902777777777777</c:v>
                </c:pt>
                <c:pt idx="19">
                  <c:v>0.62152777777777768</c:v>
                </c:pt>
                <c:pt idx="20">
                  <c:v>0.58333333333333337</c:v>
                </c:pt>
                <c:pt idx="21">
                  <c:v>0.37152777777777779</c:v>
                </c:pt>
                <c:pt idx="22">
                  <c:v>0.1111111111111111</c:v>
                </c:pt>
                <c:pt idx="23">
                  <c:v>0.14930555555555555</c:v>
                </c:pt>
                <c:pt idx="24">
                  <c:v>0.2361111111111111</c:v>
                </c:pt>
                <c:pt idx="25">
                  <c:v>0.1388888888888889</c:v>
                </c:pt>
                <c:pt idx="26">
                  <c:v>3.8194444444444441E-2</c:v>
                </c:pt>
                <c:pt idx="27">
                  <c:v>9.7222222222222224E-2</c:v>
                </c:pt>
                <c:pt idx="28">
                  <c:v>5.2083333333333329E-2</c:v>
                </c:pt>
                <c:pt idx="29">
                  <c:v>0.2048611111111111</c:v>
                </c:pt>
                <c:pt idx="30">
                  <c:v>0.39583333333333337</c:v>
                </c:pt>
                <c:pt idx="31">
                  <c:v>0.23611111111111113</c:v>
                </c:pt>
                <c:pt idx="32">
                  <c:v>0.11458333333333333</c:v>
                </c:pt>
                <c:pt idx="33">
                  <c:v>0.10416666666666667</c:v>
                </c:pt>
                <c:pt idx="34">
                  <c:v>0.60277777777777775</c:v>
                </c:pt>
                <c:pt idx="35">
                  <c:v>0.57986111111111116</c:v>
                </c:pt>
                <c:pt idx="36">
                  <c:v>0.46875</c:v>
                </c:pt>
                <c:pt idx="37">
                  <c:v>0.66319444444444431</c:v>
                </c:pt>
                <c:pt idx="38">
                  <c:v>0.375</c:v>
                </c:pt>
                <c:pt idx="39">
                  <c:v>0.60069444444444442</c:v>
                </c:pt>
                <c:pt idx="40">
                  <c:v>0.83680555555555558</c:v>
                </c:pt>
                <c:pt idx="41">
                  <c:v>0.46874999999999994</c:v>
                </c:pt>
                <c:pt idx="42">
                  <c:v>0.82291666666666674</c:v>
                </c:pt>
                <c:pt idx="43">
                  <c:v>0.54513888888888884</c:v>
                </c:pt>
                <c:pt idx="44">
                  <c:v>0.36111111111111116</c:v>
                </c:pt>
                <c:pt idx="45">
                  <c:v>0.33333333333333337</c:v>
                </c:pt>
                <c:pt idx="46">
                  <c:v>0.24652777777777779</c:v>
                </c:pt>
                <c:pt idx="47">
                  <c:v>8.6805555555555552E-2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C-49FC-8E5D-59FA41584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23472"/>
        <c:axId val="1"/>
      </c:barChart>
      <c:catAx>
        <c:axId val="49442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h]\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94423472"/>
        <c:crosses val="autoZero"/>
        <c:crossBetween val="between"/>
        <c:majorUnit val="0.416666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01"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82"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82" workbookViewId="0"/>
  </sheetViews>
  <pageMargins left="0.75" right="0.75" top="1" bottom="1" header="0.5" footer="0.5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447675</xdr:colOff>
      <xdr:row>0</xdr:row>
      <xdr:rowOff>257175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9050"/>
          <a:ext cx="1647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Verdana"/>
              <a:ea typeface="Verdana"/>
            </a:rPr>
            <a:t>VAIHEET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47625</xdr:rowOff>
    </xdr:from>
    <xdr:to>
      <xdr:col>2</xdr:col>
      <xdr:colOff>1657350</xdr:colOff>
      <xdr:row>0</xdr:row>
      <xdr:rowOff>285750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2724150" y="47625"/>
          <a:ext cx="1647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Verdana"/>
              <a:ea typeface="Verdana"/>
            </a:rPr>
            <a:t>TEHTÄVÄT</a:t>
          </a:r>
        </a:p>
      </xdr:txBody>
    </xdr:sp>
    <xdr:clientData/>
  </xdr:twoCellAnchor>
  <xdr:twoCellAnchor editAs="oneCell">
    <xdr:from>
      <xdr:col>4</xdr:col>
      <xdr:colOff>9525</xdr:colOff>
      <xdr:row>0</xdr:row>
      <xdr:rowOff>47625</xdr:rowOff>
    </xdr:from>
    <xdr:to>
      <xdr:col>5</xdr:col>
      <xdr:colOff>257175</xdr:colOff>
      <xdr:row>0</xdr:row>
      <xdr:rowOff>285750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5762625" y="47625"/>
          <a:ext cx="1647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Verdana"/>
              <a:ea typeface="Verdana"/>
            </a:rPr>
            <a:t>TEKIJÄT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28575</xdr:rowOff>
    </xdr:from>
    <xdr:to>
      <xdr:col>1</xdr:col>
      <xdr:colOff>1419225</xdr:colOff>
      <xdr:row>7</xdr:row>
      <xdr:rowOff>95250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314450" y="485775"/>
          <a:ext cx="130492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Kursiivilla merkityt </a:t>
          </a:r>
          <a:r>
            <a:rPr lang="fi-FI" sz="1000" b="1" i="0" u="none" strike="noStrike" baseline="0">
              <a:solidFill>
                <a:srgbClr val="000000"/>
              </a:solidFill>
              <a:latin typeface="Verdana"/>
              <a:ea typeface="Verdana"/>
            </a:rPr>
            <a:t>tehtävät</a:t>
          </a:r>
          <a:r>
            <a:rPr lang="fi-FI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 tulee tarvittaessa korvata </a:t>
          </a:r>
        </a:p>
        <a:p>
          <a:pPr algn="l" rtl="0">
            <a:lnSpc>
              <a:spcPts val="1000"/>
            </a:lnSpc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projektikohtaisisilla tehtävien nimillä</a:t>
          </a:r>
        </a:p>
      </xdr:txBody>
    </xdr:sp>
    <xdr:clientData/>
  </xdr:twoCellAnchor>
  <xdr:twoCellAnchor editAs="oneCell">
    <xdr:from>
      <xdr:col>3</xdr:col>
      <xdr:colOff>142875</xdr:colOff>
      <xdr:row>1</xdr:row>
      <xdr:rowOff>19050</xdr:rowOff>
    </xdr:from>
    <xdr:to>
      <xdr:col>3</xdr:col>
      <xdr:colOff>1143000</xdr:colOff>
      <xdr:row>7</xdr:row>
      <xdr:rowOff>85725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610100" y="476250"/>
          <a:ext cx="100012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Lisää </a:t>
          </a:r>
          <a:r>
            <a:rPr lang="fi-FI" sz="1000" b="1" i="0" u="none" strike="noStrike" baseline="0">
              <a:solidFill>
                <a:srgbClr val="000000"/>
              </a:solidFill>
              <a:latin typeface="Verdana"/>
              <a:ea typeface="Verdana"/>
            </a:rPr>
            <a:t>tekijöiksi</a:t>
          </a:r>
          <a:r>
            <a:rPr lang="fi-FI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 kaikkien projektilaisten nimet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634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44" cy="5614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634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1372" cy="56220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uti Hilola" refreshedDate="44252.615888773151" createdVersion="6" refreshedVersion="6" recordCount="2957" xr:uid="{00000000-000A-0000-FFFF-FFFF06000000}">
  <cacheSource type="worksheet">
    <worksheetSource ref="A1:I65535" sheet="Merkinta"/>
  </cacheSource>
  <cacheFields count="9">
    <cacheField name="Aika" numFmtId="164">
      <sharedItems containsDate="1" containsBlank="1" containsMixedTypes="1" minDate="1899-12-30T00:05:00" maxDate="1899-12-30T07:30:00"/>
    </cacheField>
    <cacheField name="Päivä" numFmtId="14">
      <sharedItems containsNonDate="0" containsDate="1" containsString="0" containsBlank="1" minDate="2020-01-30T00:00:00" maxDate="2021-01-25T00:00:00"/>
    </cacheField>
    <cacheField name="Alku" numFmtId="0">
      <sharedItems containsNonDate="0" containsDate="1" containsString="0" containsBlank="1" minDate="1899-12-30T00:00:00" maxDate="1899-12-30T23:55:00"/>
    </cacheField>
    <cacheField name="Loppu" numFmtId="0">
      <sharedItems containsNonDate="0" containsDate="1" containsString="0" containsBlank="1" minDate="1899-12-30T00:15:00" maxDate="1900-01-01T00:00:00"/>
    </cacheField>
    <cacheField name="Vaihe" numFmtId="0">
      <sharedItems containsBlank="1" count="13">
        <s v="Oheiskurssi"/>
        <s v="Esitutkimus"/>
        <s v="Palaverit"/>
        <s v="Suunnittelu"/>
        <s v="Määrittely"/>
        <s v="Projektin hallinta"/>
        <s v="Toteutus"/>
        <s v="Käyttö ja ylläpito"/>
        <s v="Testaus"/>
        <s v="Tulosten luovutus"/>
        <m/>
        <s v="Palaveri" u="1"/>
        <s v="Suunnitelu" u="1"/>
      </sharedItems>
    </cacheField>
    <cacheField name="Tehtävä" numFmtId="0">
      <sharedItems containsBlank="1" count="40">
        <s v="TIES412"/>
        <s v="Aihealueeseen tutustuminen"/>
        <s v="Sisäinen palaveri"/>
        <s v="Valmistelu"/>
        <s v="Palaveri"/>
        <s v="Raportointi"/>
        <s v="Työkaluihin tutustuminen"/>
        <s v="Suunnittelu"/>
        <s v="Muut tehtävät"/>
        <s v="Projektiviestintä XYHI004"/>
        <s v="Käyttöliittymä"/>
        <s v="Ohjeet ja neuvonta"/>
        <s v="Seuranta ja hallinta"/>
        <s v="Kirjoitus- ja ulkoasu"/>
        <s v="Vaatimusmäärittely"/>
        <s v="Sisäinen laadunvarmistus"/>
        <s v="Tukitehtävät"/>
        <s v="Viestintä"/>
        <s v="Tietokanta"/>
        <s v="Sovellusohjelma"/>
        <s v="Tilakatsaus"/>
        <s v="Pöytäkirja"/>
        <s v="Datansiirto-ohjelma"/>
        <s v="Esittelyt"/>
        <s v="Katselmoinnit"/>
        <s v="Toteutus"/>
        <s v="Testaus"/>
        <s v="Viimeistely ja julkaisu"/>
        <s v="Järjestelmätestaus"/>
        <m/>
        <s v="rajapinnat" u="1"/>
        <s v="tutustuminen" u="1"/>
        <s v="Projektiviestintä XYHI005" u="1"/>
        <s v="Projektiviestintä XYHI006" u="1"/>
        <s v="tietokannat" u="1"/>
        <s v="Alkupalaveri" u="1"/>
        <s v="koulutus" u="1"/>
        <s v="valmistelu ja tutustuminen" u="1"/>
        <s v="Työkalujen tarkastelu" u="1"/>
        <s v="Suunnitelu" u="1"/>
      </sharedItems>
    </cacheField>
    <cacheField name="Tekijä" numFmtId="0">
      <sharedItems containsBlank="1" count="13">
        <s v="AK"/>
        <s v="AV"/>
        <s v="NR"/>
        <s v="OH"/>
        <s v="LA"/>
        <m/>
        <s v="Tekijä 3" u="1"/>
        <s v="Tekijä 21" u="1"/>
        <s v="Tekijä 2" u="1"/>
        <s v="Tekijä 11" u="1"/>
        <s v="Tekijä 1" u="1"/>
        <s v="NR " u="1"/>
        <s v="Tekijä 31" u="1"/>
      </sharedItems>
    </cacheField>
    <cacheField name="Kuvaus" numFmtId="0">
      <sharedItems containsBlank="1"/>
    </cacheField>
    <cacheField name="Viikko" numFmtId="0">
      <sharedItems containsBlank="1" containsMixedTypes="1" containsNumber="1" containsInteger="1" minValue="3" maxValue="51" count="50"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7">
  <r>
    <d v="1899-12-30T03:00:00"/>
    <d v="2020-01-30T00:00:00"/>
    <d v="1899-12-30T09:15:00"/>
    <d v="1899-12-30T12:15:00"/>
    <x v="0"/>
    <x v="0"/>
    <x v="0"/>
    <s v="Aloitusluento"/>
    <x v="0"/>
  </r>
  <r>
    <d v="1899-12-30T03:00:00"/>
    <d v="2020-01-30T00:00:00"/>
    <d v="1899-12-30T09:15:00"/>
    <d v="1899-12-30T12:15:00"/>
    <x v="0"/>
    <x v="0"/>
    <x v="1"/>
    <s v="Aloitusluento"/>
    <x v="0"/>
  </r>
  <r>
    <d v="1899-12-30T03:00:00"/>
    <d v="2020-01-30T00:00:00"/>
    <d v="1899-12-30T09:15:00"/>
    <d v="1899-12-30T12:15:00"/>
    <x v="0"/>
    <x v="0"/>
    <x v="2"/>
    <s v="Aloitusluento"/>
    <x v="0"/>
  </r>
  <r>
    <d v="1899-12-30T03:00:00"/>
    <d v="2020-01-30T00:00:00"/>
    <d v="1899-12-30T09:15:00"/>
    <d v="1899-12-30T12:15:00"/>
    <x v="0"/>
    <x v="0"/>
    <x v="3"/>
    <s v="Aloitusluento"/>
    <x v="0"/>
  </r>
  <r>
    <d v="1899-12-30T03:00:00"/>
    <d v="2020-01-30T00:00:00"/>
    <d v="1899-12-30T09:15:00"/>
    <d v="1899-12-30T12:15:00"/>
    <x v="0"/>
    <x v="0"/>
    <x v="4"/>
    <s v="Aloitusluento"/>
    <x v="0"/>
  </r>
  <r>
    <d v="1899-12-30T00:30:00"/>
    <d v="2020-01-30T00:00:00"/>
    <d v="1899-12-30T13:15:00"/>
    <d v="1899-12-30T13:45:00"/>
    <x v="1"/>
    <x v="1"/>
    <x v="1"/>
    <m/>
    <x v="0"/>
  </r>
  <r>
    <d v="1899-12-30T03:30:00"/>
    <d v="2020-01-30T00:00:00"/>
    <d v="1899-12-30T15:00:00"/>
    <d v="1899-12-30T18:30:00"/>
    <x v="1"/>
    <x v="1"/>
    <x v="3"/>
    <s v="Materiaalin lukeminen, nimiehdotukset"/>
    <x v="0"/>
  </r>
  <r>
    <d v="1899-12-30T01:30:00"/>
    <d v="2020-01-31T00:00:00"/>
    <d v="1899-12-30T08:00:00"/>
    <d v="1899-12-30T09:30:00"/>
    <x v="1"/>
    <x v="1"/>
    <x v="0"/>
    <m/>
    <x v="0"/>
  </r>
  <r>
    <d v="1899-12-30T03:15:00"/>
    <d v="2020-01-31T00:00:00"/>
    <d v="1899-12-30T10:00:00"/>
    <d v="1899-12-30T13:15:00"/>
    <x v="2"/>
    <x v="2"/>
    <x v="0"/>
    <m/>
    <x v="0"/>
  </r>
  <r>
    <d v="1899-12-30T03:15:00"/>
    <d v="2020-01-31T00:00:00"/>
    <d v="1899-12-30T10:00:00"/>
    <d v="1899-12-30T13:15:00"/>
    <x v="2"/>
    <x v="2"/>
    <x v="1"/>
    <m/>
    <x v="0"/>
  </r>
  <r>
    <d v="1899-12-30T02:45:00"/>
    <d v="2020-01-31T00:00:00"/>
    <d v="1899-12-30T10:15:00"/>
    <d v="1899-12-30T13:00:00"/>
    <x v="2"/>
    <x v="2"/>
    <x v="4"/>
    <m/>
    <x v="0"/>
  </r>
  <r>
    <d v="1899-12-30T02:45:00"/>
    <d v="2020-01-31T00:00:00"/>
    <d v="1899-12-30T10:15:00"/>
    <d v="1899-12-30T13:00:00"/>
    <x v="2"/>
    <x v="2"/>
    <x v="2"/>
    <m/>
    <x v="0"/>
  </r>
  <r>
    <d v="1899-12-30T03:00:00"/>
    <d v="2020-01-31T00:00:00"/>
    <d v="1899-12-30T10:15:00"/>
    <d v="1899-12-30T13:15:00"/>
    <x v="2"/>
    <x v="2"/>
    <x v="3"/>
    <s v="Ryhmän ja ohjaajien tapaaminen"/>
    <x v="0"/>
  </r>
  <r>
    <d v="1899-12-30T02:00:00"/>
    <d v="2020-01-31T00:00:00"/>
    <d v="1899-12-30T15:30:00"/>
    <d v="1899-12-30T17:30:00"/>
    <x v="1"/>
    <x v="1"/>
    <x v="1"/>
    <m/>
    <x v="0"/>
  </r>
  <r>
    <d v="1899-12-30T01:00:00"/>
    <d v="2020-01-31T00:00:00"/>
    <d v="1899-12-30T19:00:00"/>
    <d v="1899-12-30T20:00:00"/>
    <x v="1"/>
    <x v="1"/>
    <x v="4"/>
    <s v="Tutustuminen jaettuun materiaaliin"/>
    <x v="0"/>
  </r>
  <r>
    <d v="1899-12-30T01:00:00"/>
    <d v="2020-02-03T00:00:00"/>
    <d v="1899-12-30T10:00:00"/>
    <d v="1899-12-30T11:00:00"/>
    <x v="1"/>
    <x v="1"/>
    <x v="0"/>
    <m/>
    <x v="1"/>
  </r>
  <r>
    <d v="1899-12-30T01:00:00"/>
    <d v="2020-02-03T00:00:00"/>
    <d v="1899-12-30T12:00:00"/>
    <d v="1899-12-30T13:00:00"/>
    <x v="2"/>
    <x v="3"/>
    <x v="3"/>
    <m/>
    <x v="1"/>
  </r>
  <r>
    <d v="1899-12-30T01:15:00"/>
    <d v="2020-02-03T00:00:00"/>
    <d v="1899-12-30T15:45:00"/>
    <d v="1899-12-30T17:00:00"/>
    <x v="1"/>
    <x v="1"/>
    <x v="1"/>
    <m/>
    <x v="1"/>
  </r>
  <r>
    <d v="1899-12-30T01:30:00"/>
    <d v="2020-02-03T00:00:00"/>
    <d v="1899-12-30T21:00:00"/>
    <d v="1899-12-30T22:30:00"/>
    <x v="3"/>
    <x v="1"/>
    <x v="4"/>
    <s v="Tutustuminen jaettuun materiaaliin"/>
    <x v="1"/>
  </r>
  <r>
    <d v="1899-12-30T02:00:00"/>
    <d v="2020-02-04T00:00:00"/>
    <d v="1899-12-30T08:15:00"/>
    <d v="1899-12-30T10:15:00"/>
    <x v="2"/>
    <x v="4"/>
    <x v="0"/>
    <s v="1. palaveri"/>
    <x v="1"/>
  </r>
  <r>
    <d v="1899-12-30T02:00:00"/>
    <d v="2020-02-04T00:00:00"/>
    <d v="1899-12-30T08:15:00"/>
    <d v="1899-12-30T10:15:00"/>
    <x v="2"/>
    <x v="4"/>
    <x v="1"/>
    <s v="1. palaveri"/>
    <x v="1"/>
  </r>
  <r>
    <d v="1899-12-30T02:00:00"/>
    <d v="2020-02-04T00:00:00"/>
    <d v="1899-12-30T08:15:00"/>
    <d v="1899-12-30T10:15:00"/>
    <x v="2"/>
    <x v="4"/>
    <x v="4"/>
    <s v="1. palaveri"/>
    <x v="1"/>
  </r>
  <r>
    <d v="1899-12-30T03:00:00"/>
    <d v="2020-02-04T00:00:00"/>
    <d v="1899-12-30T08:15:00"/>
    <d v="1899-12-30T11:15:00"/>
    <x v="2"/>
    <x v="4"/>
    <x v="3"/>
    <s v="Palaveri ja sen purku"/>
    <x v="1"/>
  </r>
  <r>
    <d v="1899-12-30T01:00:00"/>
    <d v="2020-02-04T00:00:00"/>
    <d v="1899-12-30T13:00:00"/>
    <d v="1899-12-30T14:00:00"/>
    <x v="2"/>
    <x v="5"/>
    <x v="0"/>
    <s v="1. palaveri"/>
    <x v="1"/>
  </r>
  <r>
    <d v="1899-12-30T00:30:00"/>
    <d v="2020-02-04T00:00:00"/>
    <d v="1899-12-30T21:30:00"/>
    <d v="1899-12-30T22:00:00"/>
    <x v="1"/>
    <x v="6"/>
    <x v="4"/>
    <s v="Työkalujen googlettamista"/>
    <x v="1"/>
  </r>
  <r>
    <d v="1899-12-30T05:00:00"/>
    <d v="2020-02-05T00:00:00"/>
    <d v="1899-12-30T09:00:00"/>
    <d v="1899-12-30T14:00:00"/>
    <x v="2"/>
    <x v="5"/>
    <x v="0"/>
    <s v="1. palaveri"/>
    <x v="1"/>
  </r>
  <r>
    <d v="1899-12-30T01:00:00"/>
    <d v="2020-02-05T00:00:00"/>
    <d v="1899-12-30T09:15:00"/>
    <d v="1899-12-30T10:15:00"/>
    <x v="1"/>
    <x v="1"/>
    <x v="3"/>
    <s v="Esimerkkisovelluksien selaus"/>
    <x v="1"/>
  </r>
  <r>
    <d v="1899-12-30T04:00:00"/>
    <d v="2020-02-05T00:00:00"/>
    <d v="1899-12-30T09:15:00"/>
    <d v="1899-12-30T13:15:00"/>
    <x v="2"/>
    <x v="2"/>
    <x v="4"/>
    <m/>
    <x v="1"/>
  </r>
  <r>
    <d v="1899-12-30T04:00:00"/>
    <d v="2020-02-05T00:00:00"/>
    <d v="1899-12-30T09:15:00"/>
    <d v="1899-12-30T13:15:00"/>
    <x v="2"/>
    <x v="7"/>
    <x v="2"/>
    <m/>
    <x v="1"/>
  </r>
  <r>
    <d v="1899-12-30T05:00:00"/>
    <d v="2020-02-05T00:00:00"/>
    <d v="1899-12-30T09:15:00"/>
    <d v="1899-12-30T14:15:00"/>
    <x v="1"/>
    <x v="1"/>
    <x v="1"/>
    <m/>
    <x v="1"/>
  </r>
  <r>
    <d v="1899-12-30T02:00:00"/>
    <d v="2020-02-05T00:00:00"/>
    <d v="1899-12-30T12:15:00"/>
    <d v="1899-12-30T14:15:00"/>
    <x v="1"/>
    <x v="8"/>
    <x v="3"/>
    <s v="Moveo-projektin kansion selaus"/>
    <x v="1"/>
  </r>
  <r>
    <d v="1899-12-30T00:30:00"/>
    <d v="2020-02-05T00:00:00"/>
    <d v="1899-12-30T18:00:00"/>
    <d v="1899-12-30T18:30:00"/>
    <x v="0"/>
    <x v="9"/>
    <x v="4"/>
    <s v="Pöytäkirjan tarkastus"/>
    <x v="1"/>
  </r>
  <r>
    <d v="1899-12-30T01:00:00"/>
    <d v="2020-02-06T00:00:00"/>
    <d v="1899-12-30T09:00:00"/>
    <d v="1899-12-30T10:00:00"/>
    <x v="1"/>
    <x v="6"/>
    <x v="2"/>
    <m/>
    <x v="1"/>
  </r>
  <r>
    <d v="1899-12-30T01:30:00"/>
    <d v="2020-02-06T00:00:00"/>
    <d v="1899-12-30T10:15:00"/>
    <d v="1899-12-30T11:45:00"/>
    <x v="0"/>
    <x v="9"/>
    <x v="0"/>
    <s v="Luento"/>
    <x v="1"/>
  </r>
  <r>
    <d v="1899-12-30T01:30:00"/>
    <d v="2020-02-06T00:00:00"/>
    <d v="1899-12-30T10:15:00"/>
    <d v="1899-12-30T11:45:00"/>
    <x v="0"/>
    <x v="9"/>
    <x v="1"/>
    <s v="Luento"/>
    <x v="1"/>
  </r>
  <r>
    <d v="1899-12-30T01:30:00"/>
    <d v="2020-02-06T00:00:00"/>
    <d v="1899-12-30T10:15:00"/>
    <d v="1899-12-30T11:45:00"/>
    <x v="0"/>
    <x v="9"/>
    <x v="3"/>
    <s v="Luento"/>
    <x v="1"/>
  </r>
  <r>
    <d v="1899-12-30T01:45:00"/>
    <d v="2020-02-06T00:00:00"/>
    <d v="1899-12-30T10:15:00"/>
    <d v="1899-12-30T12:00:00"/>
    <x v="0"/>
    <x v="9"/>
    <x v="4"/>
    <s v="Luento"/>
    <x v="1"/>
  </r>
  <r>
    <d v="1899-12-30T01:45:00"/>
    <d v="2020-02-06T00:00:00"/>
    <d v="1899-12-30T10:15:00"/>
    <d v="1899-12-30T12:00:00"/>
    <x v="0"/>
    <x v="9"/>
    <x v="2"/>
    <m/>
    <x v="1"/>
  </r>
  <r>
    <d v="1899-12-30T03:00:00"/>
    <d v="2020-02-06T00:00:00"/>
    <d v="1899-12-30T12:00:00"/>
    <d v="1899-12-30T15:00:00"/>
    <x v="1"/>
    <x v="6"/>
    <x v="4"/>
    <m/>
    <x v="1"/>
  </r>
  <r>
    <d v="1899-12-30T03:00:00"/>
    <d v="2020-02-06T00:00:00"/>
    <d v="1899-12-30T12:00:00"/>
    <d v="1899-12-30T15:00:00"/>
    <x v="3"/>
    <x v="7"/>
    <x v="2"/>
    <m/>
    <x v="1"/>
  </r>
  <r>
    <d v="1899-12-30T02:45:00"/>
    <d v="2020-02-06T00:00:00"/>
    <d v="1899-12-30T12:20:00"/>
    <d v="1899-12-30T15:05:00"/>
    <x v="3"/>
    <x v="10"/>
    <x v="3"/>
    <s v="Layoutin ideointi vaatimusten pohjalta"/>
    <x v="1"/>
  </r>
  <r>
    <d v="1899-12-30T01:30:00"/>
    <d v="2020-02-06T00:00:00"/>
    <d v="1899-12-30T12:30:00"/>
    <d v="1899-12-30T14:00:00"/>
    <x v="1"/>
    <x v="6"/>
    <x v="1"/>
    <m/>
    <x v="1"/>
  </r>
  <r>
    <d v="1899-12-30T02:00:00"/>
    <d v="2020-02-06T00:00:00"/>
    <d v="1899-12-30T13:00:00"/>
    <d v="1899-12-30T15:00:00"/>
    <x v="0"/>
    <x v="0"/>
    <x v="0"/>
    <s v="1. palaverin pöytäkirjan korjaukset"/>
    <x v="1"/>
  </r>
  <r>
    <d v="1899-12-30T02:00:00"/>
    <d v="2020-02-07T00:00:00"/>
    <d v="1899-12-30T09:00:00"/>
    <d v="1899-12-30T11:00:00"/>
    <x v="0"/>
    <x v="0"/>
    <x v="0"/>
    <s v="1. palaverin pöytäkirjan korjaukset"/>
    <x v="1"/>
  </r>
  <r>
    <d v="1899-12-30T03:00:00"/>
    <d v="2020-02-07T00:00:00"/>
    <d v="1899-12-30T09:00:00"/>
    <d v="1899-12-30T12:00:00"/>
    <x v="3"/>
    <x v="7"/>
    <x v="2"/>
    <m/>
    <x v="1"/>
  </r>
  <r>
    <d v="1899-12-30T02:15:00"/>
    <d v="2020-02-07T00:00:00"/>
    <d v="1899-12-30T09:15:00"/>
    <d v="1899-12-30T11:30:00"/>
    <x v="1"/>
    <x v="8"/>
    <x v="3"/>
    <s v="Lisenssien lukeminen"/>
    <x v="1"/>
  </r>
  <r>
    <d v="1899-12-30T01:15:00"/>
    <d v="2020-02-07T00:00:00"/>
    <d v="1899-12-30T10:00:00"/>
    <d v="1899-12-30T11:15:00"/>
    <x v="1"/>
    <x v="1"/>
    <x v="1"/>
    <m/>
    <x v="1"/>
  </r>
  <r>
    <d v="1899-12-30T01:45:00"/>
    <d v="2020-02-07T00:00:00"/>
    <d v="1899-12-30T10:15:00"/>
    <d v="1899-12-30T12:00:00"/>
    <x v="1"/>
    <x v="6"/>
    <x v="4"/>
    <m/>
    <x v="1"/>
  </r>
  <r>
    <d v="1899-12-30T01:30:00"/>
    <d v="2020-02-07T00:00:00"/>
    <d v="1899-12-30T12:15:00"/>
    <d v="1899-12-30T13:45:00"/>
    <x v="0"/>
    <x v="0"/>
    <x v="0"/>
    <s v="Luento"/>
    <x v="1"/>
  </r>
  <r>
    <d v="1899-12-30T01:30:00"/>
    <d v="2020-02-07T00:00:00"/>
    <d v="1899-12-30T12:15:00"/>
    <d v="1899-12-30T13:45:00"/>
    <x v="0"/>
    <x v="0"/>
    <x v="1"/>
    <s v="Luento"/>
    <x v="1"/>
  </r>
  <r>
    <d v="1899-12-30T01:30:00"/>
    <d v="2020-02-07T00:00:00"/>
    <d v="1899-12-30T12:15:00"/>
    <d v="1899-12-30T13:45:00"/>
    <x v="0"/>
    <x v="0"/>
    <x v="2"/>
    <s v="Luento"/>
    <x v="1"/>
  </r>
  <r>
    <d v="1899-12-30T01:30:00"/>
    <d v="2020-02-07T00:00:00"/>
    <d v="1899-12-30T12:15:00"/>
    <d v="1899-12-30T13:45:00"/>
    <x v="0"/>
    <x v="0"/>
    <x v="3"/>
    <s v="Luento"/>
    <x v="1"/>
  </r>
  <r>
    <d v="1899-12-30T01:45:00"/>
    <d v="2020-02-07T00:00:00"/>
    <d v="1899-12-30T12:15:00"/>
    <d v="1899-12-30T14:00:00"/>
    <x v="0"/>
    <x v="0"/>
    <x v="4"/>
    <s v="Luento"/>
    <x v="1"/>
  </r>
  <r>
    <d v="1899-12-30T00:30:00"/>
    <d v="2020-02-07T00:00:00"/>
    <d v="1899-12-30T14:00:00"/>
    <d v="1899-12-30T14:30:00"/>
    <x v="3"/>
    <x v="7"/>
    <x v="2"/>
    <m/>
    <x v="1"/>
  </r>
  <r>
    <d v="1899-12-30T00:45:00"/>
    <d v="2020-02-08T00:00:00"/>
    <d v="1899-12-30T09:00:00"/>
    <d v="1899-12-30T09:45:00"/>
    <x v="1"/>
    <x v="6"/>
    <x v="1"/>
    <m/>
    <x v="1"/>
  </r>
  <r>
    <d v="1899-12-30T05:00:00"/>
    <d v="2020-02-09T00:00:00"/>
    <d v="1899-12-30T15:00:00"/>
    <d v="1899-12-30T20:00:00"/>
    <x v="0"/>
    <x v="0"/>
    <x v="3"/>
    <s v="Ennakkotehtävä"/>
    <x v="1"/>
  </r>
  <r>
    <d v="1899-12-30T05:00:00"/>
    <d v="2020-02-10T00:00:00"/>
    <d v="1899-12-30T09:00:00"/>
    <d v="1899-12-30T14:00:00"/>
    <x v="4"/>
    <x v="7"/>
    <x v="2"/>
    <m/>
    <x v="2"/>
  </r>
  <r>
    <d v="1899-12-30T00:45:00"/>
    <d v="2020-02-10T00:00:00"/>
    <d v="1899-12-30T10:15:00"/>
    <d v="1899-12-30T11:00:00"/>
    <x v="0"/>
    <x v="0"/>
    <x v="3"/>
    <s v="Ennakkotehtävä"/>
    <x v="2"/>
  </r>
  <r>
    <d v="1899-12-30T03:45:00"/>
    <d v="2020-02-10T00:00:00"/>
    <d v="1899-12-30T10:15:00"/>
    <d v="1899-12-30T14:00:00"/>
    <x v="1"/>
    <x v="6"/>
    <x v="4"/>
    <m/>
    <x v="2"/>
  </r>
  <r>
    <d v="1899-12-30T02:45:00"/>
    <d v="2020-02-10T00:00:00"/>
    <d v="1899-12-30T11:00:00"/>
    <d v="1899-12-30T13:45:00"/>
    <x v="2"/>
    <x v="3"/>
    <x v="3"/>
    <m/>
    <x v="2"/>
  </r>
  <r>
    <d v="1899-12-30T03:00:00"/>
    <d v="2020-02-10T00:00:00"/>
    <d v="1899-12-30T11:00:00"/>
    <d v="1899-12-30T14:00:00"/>
    <x v="2"/>
    <x v="3"/>
    <x v="0"/>
    <m/>
    <x v="2"/>
  </r>
  <r>
    <d v="1899-12-30T02:10:00"/>
    <d v="2020-02-10T00:00:00"/>
    <d v="1899-12-30T11:55:00"/>
    <d v="1899-12-30T14:05:00"/>
    <x v="2"/>
    <x v="3"/>
    <x v="1"/>
    <m/>
    <x v="2"/>
  </r>
  <r>
    <d v="1899-12-30T02:30:00"/>
    <d v="2020-02-10T00:00:00"/>
    <d v="1899-12-30T14:00:00"/>
    <d v="1899-12-30T16:30:00"/>
    <x v="2"/>
    <x v="11"/>
    <x v="2"/>
    <m/>
    <x v="2"/>
  </r>
  <r>
    <d v="1899-12-30T01:45:00"/>
    <d v="2020-02-10T00:00:00"/>
    <d v="1899-12-30T14:15:00"/>
    <d v="1899-12-30T16:00:00"/>
    <x v="2"/>
    <x v="4"/>
    <x v="3"/>
    <s v="2. palaveri, sihteeri"/>
    <x v="2"/>
  </r>
  <r>
    <d v="1899-12-30T02:10:00"/>
    <d v="2020-02-10T00:00:00"/>
    <d v="1899-12-30T14:15:00"/>
    <d v="1899-12-30T16:25:00"/>
    <x v="2"/>
    <x v="4"/>
    <x v="1"/>
    <s v="2. palaveri"/>
    <x v="2"/>
  </r>
  <r>
    <d v="1899-12-30T02:15:00"/>
    <d v="2020-02-10T00:00:00"/>
    <d v="1899-12-30T14:15:00"/>
    <d v="1899-12-30T16:30:00"/>
    <x v="2"/>
    <x v="4"/>
    <x v="0"/>
    <s v="2. palaveri"/>
    <x v="2"/>
  </r>
  <r>
    <d v="1899-12-30T02:15:00"/>
    <d v="2020-02-10T00:00:00"/>
    <d v="1899-12-30T14:15:00"/>
    <d v="1899-12-30T16:30:00"/>
    <x v="2"/>
    <x v="4"/>
    <x v="4"/>
    <s v="2. palaveri"/>
    <x v="2"/>
  </r>
  <r>
    <d v="1899-12-30T04:00:00"/>
    <d v="2020-02-10T00:00:00"/>
    <d v="1899-12-30T16:00:00"/>
    <d v="1899-12-30T20:00:00"/>
    <x v="2"/>
    <x v="5"/>
    <x v="3"/>
    <s v="Pöytäkirjan laatiminen"/>
    <x v="2"/>
  </r>
  <r>
    <d v="1899-12-30T01:30:00"/>
    <d v="2020-02-10T00:00:00"/>
    <d v="1899-12-30T16:30:00"/>
    <d v="1899-12-30T18:00:00"/>
    <x v="1"/>
    <x v="6"/>
    <x v="4"/>
    <m/>
    <x v="2"/>
  </r>
  <r>
    <d v="1899-12-30T01:30:00"/>
    <d v="2020-02-10T00:00:00"/>
    <d v="1899-12-30T16:30:00"/>
    <d v="1899-12-30T18:00:00"/>
    <x v="4"/>
    <x v="12"/>
    <x v="2"/>
    <m/>
    <x v="2"/>
  </r>
  <r>
    <d v="1899-12-30T01:10:00"/>
    <d v="2020-02-10T00:00:00"/>
    <d v="1899-12-30T16:35:00"/>
    <d v="1899-12-30T17:45:00"/>
    <x v="0"/>
    <x v="0"/>
    <x v="1"/>
    <s v="Ennakkotehtävä"/>
    <x v="2"/>
  </r>
  <r>
    <d v="1899-12-30T03:10:00"/>
    <d v="2020-02-11T00:00:00"/>
    <d v="1899-12-30T08:30:00"/>
    <d v="1899-12-30T11:40:00"/>
    <x v="0"/>
    <x v="0"/>
    <x v="1"/>
    <s v="Luento"/>
    <x v="2"/>
  </r>
  <r>
    <d v="1899-12-30T03:15:00"/>
    <d v="2020-02-11T00:00:00"/>
    <d v="1899-12-30T08:30:00"/>
    <d v="1899-12-30T11:45:00"/>
    <x v="0"/>
    <x v="0"/>
    <x v="0"/>
    <s v="Luento"/>
    <x v="2"/>
  </r>
  <r>
    <d v="1899-12-30T03:15:00"/>
    <d v="2020-02-11T00:00:00"/>
    <d v="1899-12-30T08:30:00"/>
    <d v="1899-12-30T11:45:00"/>
    <x v="0"/>
    <x v="0"/>
    <x v="2"/>
    <s v="Luento"/>
    <x v="2"/>
  </r>
  <r>
    <d v="1899-12-30T03:15:00"/>
    <d v="2020-02-11T00:00:00"/>
    <d v="1899-12-30T08:30:00"/>
    <d v="1899-12-30T11:45:00"/>
    <x v="0"/>
    <x v="0"/>
    <x v="3"/>
    <s v="Luento"/>
    <x v="2"/>
  </r>
  <r>
    <d v="1899-12-30T03:30:00"/>
    <d v="2020-02-11T00:00:00"/>
    <d v="1899-12-30T08:30:00"/>
    <d v="1899-12-30T12:00:00"/>
    <x v="0"/>
    <x v="0"/>
    <x v="4"/>
    <s v="Luento"/>
    <x v="2"/>
  </r>
  <r>
    <d v="1899-12-30T03:30:00"/>
    <d v="2020-02-11T00:00:00"/>
    <d v="1899-12-30T12:00:00"/>
    <d v="1899-12-30T15:30:00"/>
    <x v="1"/>
    <x v="6"/>
    <x v="0"/>
    <m/>
    <x v="2"/>
  </r>
  <r>
    <d v="1899-12-30T04:00:00"/>
    <d v="2020-02-11T00:00:00"/>
    <d v="1899-12-30T12:00:00"/>
    <d v="1899-12-30T16:00:00"/>
    <x v="1"/>
    <x v="6"/>
    <x v="4"/>
    <m/>
    <x v="2"/>
  </r>
  <r>
    <d v="1899-12-30T02:10:00"/>
    <d v="2020-02-11T00:00:00"/>
    <d v="1899-12-30T13:50:00"/>
    <d v="1899-12-30T16:00:00"/>
    <x v="1"/>
    <x v="6"/>
    <x v="1"/>
    <m/>
    <x v="2"/>
  </r>
  <r>
    <d v="1899-12-30T02:15:00"/>
    <d v="2020-02-11T00:00:00"/>
    <d v="1899-12-30T13:50:00"/>
    <d v="1899-12-30T16:05:00"/>
    <x v="2"/>
    <x v="5"/>
    <x v="3"/>
    <s v="Pöytäkirjan laatiminen"/>
    <x v="2"/>
  </r>
  <r>
    <d v="1899-12-30T05:30:00"/>
    <d v="2020-02-11T00:00:00"/>
    <d v="1899-12-30T17:35:00"/>
    <d v="1899-12-30T23:05:00"/>
    <x v="2"/>
    <x v="5"/>
    <x v="3"/>
    <s v="Pöytäkirjan laatiminen"/>
    <x v="2"/>
  </r>
  <r>
    <d v="1899-12-30T04:30:00"/>
    <d v="2020-02-12T00:00:00"/>
    <d v="1899-12-30T09:30:00"/>
    <d v="1899-12-30T14:00:00"/>
    <x v="3"/>
    <x v="13"/>
    <x v="2"/>
    <m/>
    <x v="2"/>
  </r>
  <r>
    <d v="1899-12-30T00:55:00"/>
    <d v="2020-02-12T00:00:00"/>
    <d v="1899-12-30T10:00:00"/>
    <d v="1899-12-30T10:55:00"/>
    <x v="1"/>
    <x v="6"/>
    <x v="1"/>
    <m/>
    <x v="2"/>
  </r>
  <r>
    <d v="1899-12-30T01:30:00"/>
    <d v="2020-02-12T00:00:00"/>
    <d v="1899-12-30T10:00:00"/>
    <d v="1899-12-30T11:30:00"/>
    <x v="1"/>
    <x v="6"/>
    <x v="0"/>
    <m/>
    <x v="2"/>
  </r>
  <r>
    <d v="1899-12-30T03:45:00"/>
    <d v="2020-02-12T00:00:00"/>
    <d v="1899-12-30T10:15:00"/>
    <d v="1899-12-30T14:00:00"/>
    <x v="2"/>
    <x v="2"/>
    <x v="4"/>
    <s v="Tavattiin Visa"/>
    <x v="2"/>
  </r>
  <r>
    <d v="1899-12-30T00:10:00"/>
    <d v="2020-02-12T00:00:00"/>
    <d v="1899-12-30T11:35:00"/>
    <d v="1899-12-30T11:45:00"/>
    <x v="5"/>
    <x v="8"/>
    <x v="1"/>
    <s v="Oppimistavoitteiden kirjaaminen"/>
    <x v="2"/>
  </r>
  <r>
    <d v="1899-12-30T01:30:00"/>
    <d v="2020-02-12T00:00:00"/>
    <d v="1899-12-30T12:15:00"/>
    <d v="1899-12-30T13:45:00"/>
    <x v="2"/>
    <x v="2"/>
    <x v="0"/>
    <s v="Palaveri Artun ja Visan kanssa"/>
    <x v="2"/>
  </r>
  <r>
    <d v="1899-12-30T01:30:00"/>
    <d v="2020-02-12T00:00:00"/>
    <d v="1899-12-30T12:15:00"/>
    <d v="1899-12-30T13:45:00"/>
    <x v="2"/>
    <x v="2"/>
    <x v="1"/>
    <s v="Palaveri Artun ja Visan kanssa"/>
    <x v="2"/>
  </r>
  <r>
    <d v="1899-12-30T01:45:00"/>
    <d v="2020-02-12T00:00:00"/>
    <d v="1899-12-30T12:15:00"/>
    <d v="1899-12-30T14:00:00"/>
    <x v="2"/>
    <x v="2"/>
    <x v="3"/>
    <s v="Palaveri Visan ja Artun kanssa"/>
    <x v="2"/>
  </r>
  <r>
    <d v="1899-12-30T01:30:00"/>
    <d v="2020-02-12T00:00:00"/>
    <d v="1899-12-30T14:15:00"/>
    <d v="1899-12-30T15:45:00"/>
    <x v="0"/>
    <x v="0"/>
    <x v="0"/>
    <s v="Luento"/>
    <x v="2"/>
  </r>
  <r>
    <d v="1899-12-30T01:30:00"/>
    <d v="2020-02-12T00:00:00"/>
    <d v="1899-12-30T14:15:00"/>
    <d v="1899-12-30T15:45:00"/>
    <x v="0"/>
    <x v="0"/>
    <x v="1"/>
    <s v="Luento"/>
    <x v="2"/>
  </r>
  <r>
    <d v="1899-12-30T01:30:00"/>
    <d v="2020-02-12T00:00:00"/>
    <d v="1899-12-30T14:15:00"/>
    <d v="1899-12-30T15:45:00"/>
    <x v="0"/>
    <x v="0"/>
    <x v="3"/>
    <s v="Luento"/>
    <x v="2"/>
  </r>
  <r>
    <d v="1899-12-30T01:45:00"/>
    <d v="2020-02-12T00:00:00"/>
    <d v="1899-12-30T14:15:00"/>
    <d v="1899-12-30T16:00:00"/>
    <x v="0"/>
    <x v="0"/>
    <x v="4"/>
    <s v="Git-opastus"/>
    <x v="2"/>
  </r>
  <r>
    <d v="1899-12-30T02:30:00"/>
    <d v="2020-02-13T00:00:00"/>
    <d v="1899-12-30T10:00:00"/>
    <d v="1899-12-30T12:30:00"/>
    <x v="1"/>
    <x v="6"/>
    <x v="1"/>
    <m/>
    <x v="2"/>
  </r>
  <r>
    <d v="1899-12-30T04:55:00"/>
    <d v="2020-02-13T00:00:00"/>
    <d v="1899-12-30T10:05:00"/>
    <d v="1899-12-30T15:00:00"/>
    <x v="1"/>
    <x v="6"/>
    <x v="4"/>
    <m/>
    <x v="2"/>
  </r>
  <r>
    <d v="1899-12-30T05:15:00"/>
    <d v="2020-02-13T00:00:00"/>
    <d v="1899-12-30T10:45:00"/>
    <d v="1899-12-30T16:00:00"/>
    <x v="3"/>
    <x v="5"/>
    <x v="2"/>
    <s v="Suunnitelman kirjoittaminen"/>
    <x v="2"/>
  </r>
  <r>
    <d v="1899-12-30T01:15:00"/>
    <d v="2020-02-13T00:00:00"/>
    <d v="1899-12-30T11:15:00"/>
    <d v="1899-12-30T12:30:00"/>
    <x v="4"/>
    <x v="14"/>
    <x v="3"/>
    <s v="Alustavien vaatimusten kirjaus"/>
    <x v="2"/>
  </r>
  <r>
    <d v="1899-12-30T03:00:00"/>
    <d v="2020-02-13T00:00:00"/>
    <d v="1899-12-30T12:00:00"/>
    <d v="1899-12-30T15:00:00"/>
    <x v="1"/>
    <x v="6"/>
    <x v="0"/>
    <m/>
    <x v="2"/>
  </r>
  <r>
    <d v="1899-12-30T02:15:00"/>
    <d v="2020-02-13T00:00:00"/>
    <d v="1899-12-30T13:00:00"/>
    <d v="1899-12-30T15:15:00"/>
    <x v="4"/>
    <x v="14"/>
    <x v="3"/>
    <s v="Alustavien vaatimusten kirjaus"/>
    <x v="2"/>
  </r>
  <r>
    <d v="1899-12-30T00:45:00"/>
    <d v="2020-02-13T00:00:00"/>
    <d v="1899-12-30T13:15:00"/>
    <d v="1899-12-30T14:00:00"/>
    <x v="1"/>
    <x v="6"/>
    <x v="1"/>
    <m/>
    <x v="2"/>
  </r>
  <r>
    <d v="1899-12-30T02:10:00"/>
    <d v="2020-02-14T00:00:00"/>
    <d v="1899-12-30T10:10:00"/>
    <d v="1899-12-30T12:20:00"/>
    <x v="5"/>
    <x v="8"/>
    <x v="3"/>
    <s v="Projektisuunnitelman lukeminen"/>
    <x v="2"/>
  </r>
  <r>
    <d v="1899-12-30T01:55:00"/>
    <d v="2020-02-14T00:00:00"/>
    <d v="1899-12-30T10:20:00"/>
    <d v="1899-12-30T12:15:00"/>
    <x v="5"/>
    <x v="12"/>
    <x v="1"/>
    <s v="Ajankäytön seuranta"/>
    <x v="2"/>
  </r>
  <r>
    <d v="1899-12-30T03:30:00"/>
    <d v="2020-02-14T00:00:00"/>
    <d v="1899-12-30T11:00:00"/>
    <d v="1899-12-30T14:30:00"/>
    <x v="1"/>
    <x v="6"/>
    <x v="0"/>
    <m/>
    <x v="2"/>
  </r>
  <r>
    <d v="1899-12-30T02:45:00"/>
    <d v="2020-02-14T00:00:00"/>
    <d v="1899-12-30T13:00:00"/>
    <d v="1899-12-30T15:45:00"/>
    <x v="0"/>
    <x v="0"/>
    <x v="3"/>
    <s v="Palaveripöytäkirjan korjaus"/>
    <x v="2"/>
  </r>
  <r>
    <d v="1899-12-30T01:30:00"/>
    <d v="2020-02-14T00:00:00"/>
    <d v="1899-12-30T13:20:00"/>
    <d v="1899-12-30T14:50:00"/>
    <x v="1"/>
    <x v="6"/>
    <x v="1"/>
    <m/>
    <x v="2"/>
  </r>
  <r>
    <d v="1899-12-30T00:35:00"/>
    <d v="2020-02-14T00:00:00"/>
    <d v="1899-12-30T15:45:00"/>
    <d v="1899-12-30T16:20:00"/>
    <x v="5"/>
    <x v="12"/>
    <x v="3"/>
    <s v="Ajankäytön raportointi"/>
    <x v="2"/>
  </r>
  <r>
    <d v="1899-12-30T00:45:00"/>
    <d v="2020-02-15T00:00:00"/>
    <d v="1899-12-30T10:15:00"/>
    <d v="1899-12-30T11:00:00"/>
    <x v="1"/>
    <x v="6"/>
    <x v="1"/>
    <m/>
    <x v="2"/>
  </r>
  <r>
    <d v="1899-12-30T01:00:00"/>
    <d v="2020-02-15T00:00:00"/>
    <d v="1899-12-30T18:15:00"/>
    <d v="1899-12-30T19:15:00"/>
    <x v="0"/>
    <x v="9"/>
    <x v="3"/>
    <s v="Tehtävä 1"/>
    <x v="2"/>
  </r>
  <r>
    <d v="1899-12-30T02:00:00"/>
    <d v="2020-02-15T00:00:00"/>
    <d v="1899-12-30T20:00:00"/>
    <d v="1899-12-30T22:00:00"/>
    <x v="1"/>
    <x v="6"/>
    <x v="4"/>
    <m/>
    <x v="2"/>
  </r>
  <r>
    <d v="1899-12-30T02:45:00"/>
    <d v="2020-02-16T00:00:00"/>
    <d v="1899-12-30T16:00:00"/>
    <d v="1899-12-30T18:45:00"/>
    <x v="0"/>
    <x v="9"/>
    <x v="3"/>
    <s v="Tehtävä 1"/>
    <x v="2"/>
  </r>
  <r>
    <d v="1899-12-30T02:00:00"/>
    <d v="2020-02-16T00:00:00"/>
    <d v="1899-12-30T18:00:00"/>
    <d v="1899-12-30T20:00:00"/>
    <x v="0"/>
    <x v="0"/>
    <x v="0"/>
    <s v="Luento"/>
    <x v="2"/>
  </r>
  <r>
    <d v="1899-12-30T02:30:00"/>
    <d v="2020-02-17T00:00:00"/>
    <d v="1899-12-30T09:30:00"/>
    <d v="1899-12-30T12:00:00"/>
    <x v="1"/>
    <x v="8"/>
    <x v="2"/>
    <m/>
    <x v="3"/>
  </r>
  <r>
    <d v="1899-12-30T02:00:00"/>
    <d v="2020-02-17T00:00:00"/>
    <d v="1899-12-30T10:00:00"/>
    <d v="1899-12-30T12:00:00"/>
    <x v="1"/>
    <x v="6"/>
    <x v="0"/>
    <m/>
    <x v="3"/>
  </r>
  <r>
    <d v="1899-12-30T01:20:00"/>
    <d v="2020-02-17T00:00:00"/>
    <d v="1899-12-30T10:10:00"/>
    <d v="1899-12-30T11:30:00"/>
    <x v="4"/>
    <x v="14"/>
    <x v="3"/>
    <s v="Alustavien vaatimusten kirjaus"/>
    <x v="3"/>
  </r>
  <r>
    <d v="1899-12-30T01:45:00"/>
    <d v="2020-02-17T00:00:00"/>
    <d v="1899-12-30T10:15:00"/>
    <d v="1899-12-30T12:00:00"/>
    <x v="1"/>
    <x v="6"/>
    <x v="4"/>
    <m/>
    <x v="3"/>
  </r>
  <r>
    <d v="1899-12-30T01:45:00"/>
    <d v="2020-02-17T00:00:00"/>
    <d v="1899-12-30T12:15:00"/>
    <d v="1899-12-30T14:00:00"/>
    <x v="2"/>
    <x v="4"/>
    <x v="0"/>
    <s v="3. palaveri"/>
    <x v="3"/>
  </r>
  <r>
    <d v="1899-12-30T01:45:00"/>
    <d v="2020-02-17T00:00:00"/>
    <d v="1899-12-30T12:15:00"/>
    <d v="1899-12-30T14:00:00"/>
    <x v="2"/>
    <x v="4"/>
    <x v="1"/>
    <s v="3. palaveri"/>
    <x v="3"/>
  </r>
  <r>
    <d v="1899-12-30T01:45:00"/>
    <d v="2020-02-17T00:00:00"/>
    <d v="1899-12-30T12:15:00"/>
    <d v="1899-12-30T14:00:00"/>
    <x v="2"/>
    <x v="4"/>
    <x v="4"/>
    <s v="3. palaveri"/>
    <x v="3"/>
  </r>
  <r>
    <d v="1899-12-30T01:45:00"/>
    <d v="2020-02-17T00:00:00"/>
    <d v="1899-12-30T12:15:00"/>
    <d v="1899-12-30T14:00:00"/>
    <x v="2"/>
    <x v="4"/>
    <x v="2"/>
    <m/>
    <x v="3"/>
  </r>
  <r>
    <d v="1899-12-30T01:45:00"/>
    <d v="2020-02-17T00:00:00"/>
    <d v="1899-12-30T12:15:00"/>
    <d v="1899-12-30T14:00:00"/>
    <x v="2"/>
    <x v="4"/>
    <x v="3"/>
    <m/>
    <x v="3"/>
  </r>
  <r>
    <d v="1899-12-30T01:30:00"/>
    <d v="2020-02-17T00:00:00"/>
    <d v="1899-12-30T14:00:00"/>
    <d v="1899-12-30T15:30:00"/>
    <x v="1"/>
    <x v="6"/>
    <x v="4"/>
    <m/>
    <x v="3"/>
  </r>
  <r>
    <d v="1899-12-30T02:00:00"/>
    <d v="2020-02-17T00:00:00"/>
    <d v="1899-12-30T14:00:00"/>
    <d v="1899-12-30T16:00:00"/>
    <x v="3"/>
    <x v="12"/>
    <x v="2"/>
    <s v="Projektisuunnitelman laatiminen"/>
    <x v="3"/>
  </r>
  <r>
    <d v="1899-12-30T00:55:00"/>
    <d v="2020-02-17T00:00:00"/>
    <d v="1899-12-30T14:15:00"/>
    <d v="1899-12-30T15:10:00"/>
    <x v="0"/>
    <x v="0"/>
    <x v="3"/>
    <s v="Pöytäkirjan korjaukset"/>
    <x v="3"/>
  </r>
  <r>
    <d v="1899-12-30T01:35:00"/>
    <d v="2020-02-17T00:00:00"/>
    <d v="1899-12-30T14:15:00"/>
    <d v="1899-12-30T15:50:00"/>
    <x v="2"/>
    <x v="15"/>
    <x v="1"/>
    <s v="Projektisuunnitelman tarkastus"/>
    <x v="3"/>
  </r>
  <r>
    <d v="1899-12-30T00:10:00"/>
    <d v="2020-02-17T00:00:00"/>
    <d v="1899-12-30T15:10:00"/>
    <d v="1899-12-30T15:20:00"/>
    <x v="5"/>
    <x v="12"/>
    <x v="3"/>
    <s v="Ajankäytön raportointi"/>
    <x v="3"/>
  </r>
  <r>
    <d v="1899-12-30T00:45:00"/>
    <d v="2020-02-17T00:00:00"/>
    <d v="1899-12-30T20:00:00"/>
    <d v="1899-12-30T20:45:00"/>
    <x v="0"/>
    <x v="9"/>
    <x v="4"/>
    <s v="Tehtävä 1"/>
    <x v="3"/>
  </r>
  <r>
    <d v="1899-12-30T04:00:00"/>
    <d v="2020-02-18T00:00:00"/>
    <d v="1899-12-30T09:30:00"/>
    <d v="1899-12-30T13:30:00"/>
    <x v="1"/>
    <x v="6"/>
    <x v="0"/>
    <m/>
    <x v="3"/>
  </r>
  <r>
    <d v="1899-12-30T07:30:00"/>
    <d v="2020-02-18T00:00:00"/>
    <d v="1899-12-30T10:00:00"/>
    <d v="1899-12-30T17:30:00"/>
    <x v="2"/>
    <x v="5"/>
    <x v="4"/>
    <s v="Pöytäkirjan laatiminen"/>
    <x v="3"/>
  </r>
  <r>
    <d v="1899-12-30T01:10:00"/>
    <d v="2020-02-18T00:00:00"/>
    <d v="1899-12-30T10:10:00"/>
    <d v="1899-12-30T11:20:00"/>
    <x v="5"/>
    <x v="16"/>
    <x v="3"/>
    <s v="Tietokoneen näytön vaihto"/>
    <x v="3"/>
  </r>
  <r>
    <d v="1899-12-30T02:15:00"/>
    <d v="2020-02-18T00:00:00"/>
    <d v="1899-12-30T13:45:00"/>
    <d v="1899-12-30T16:00:00"/>
    <x v="5"/>
    <x v="15"/>
    <x v="3"/>
    <s v="Projektisuunnitelman lukeminen"/>
    <x v="3"/>
  </r>
  <r>
    <d v="1899-12-30T02:00:00"/>
    <d v="2020-02-18T00:00:00"/>
    <d v="1899-12-30T14:00:00"/>
    <d v="1899-12-30T16:00:00"/>
    <x v="5"/>
    <x v="12"/>
    <x v="2"/>
    <m/>
    <x v="3"/>
  </r>
  <r>
    <d v="1899-12-30T02:00:00"/>
    <d v="2020-02-18T00:00:00"/>
    <d v="1899-12-30T15:30:00"/>
    <d v="1899-12-30T17:30:00"/>
    <x v="0"/>
    <x v="9"/>
    <x v="1"/>
    <s v="Vuorovaikutusosaamisen arviointi -tehtävä"/>
    <x v="3"/>
  </r>
  <r>
    <d v="1899-12-30T00:30:00"/>
    <d v="2020-02-18T00:00:00"/>
    <d v="1899-12-30T16:00:00"/>
    <d v="1899-12-30T16:30:00"/>
    <x v="5"/>
    <x v="12"/>
    <x v="2"/>
    <s v="Ajankäyttötaulukon korjaus"/>
    <x v="3"/>
  </r>
  <r>
    <d v="1899-12-30T01:20:00"/>
    <d v="2020-02-18T00:00:00"/>
    <d v="1899-12-30T18:40:00"/>
    <d v="1899-12-30T20:00:00"/>
    <x v="4"/>
    <x v="14"/>
    <x v="3"/>
    <s v="Alustavan vaatimusmäärittelyn muokkaus"/>
    <x v="3"/>
  </r>
  <r>
    <d v="1899-12-30T04:30:00"/>
    <d v="2020-02-19T00:00:00"/>
    <d v="1899-12-30T09:00:00"/>
    <d v="1899-12-30T13:30:00"/>
    <x v="5"/>
    <x v="12"/>
    <x v="2"/>
    <s v="Projektisuunnitelman hiominen"/>
    <x v="3"/>
  </r>
  <r>
    <d v="1899-12-30T01:30:00"/>
    <d v="2020-02-19T00:00:00"/>
    <d v="1899-12-30T10:00:00"/>
    <d v="1899-12-30T11:30:00"/>
    <x v="0"/>
    <x v="9"/>
    <x v="0"/>
    <s v="1. oppimistehtävä"/>
    <x v="3"/>
  </r>
  <r>
    <d v="1899-12-30T00:30:00"/>
    <d v="2020-02-19T00:00:00"/>
    <d v="1899-12-30T10:30:00"/>
    <d v="1899-12-30T11:00:00"/>
    <x v="3"/>
    <x v="10"/>
    <x v="3"/>
    <s v="Sivuston rakenteen suunnittelu"/>
    <x v="3"/>
  </r>
  <r>
    <d v="1899-12-30T02:55:00"/>
    <d v="2020-02-19T00:00:00"/>
    <d v="1899-12-30T10:35:00"/>
    <d v="1899-12-30T13:30:00"/>
    <x v="2"/>
    <x v="5"/>
    <x v="4"/>
    <s v="Pöytäkirjan laatiminen"/>
    <x v="3"/>
  </r>
  <r>
    <d v="1899-12-30T01:40:00"/>
    <d v="2020-02-19T00:00:00"/>
    <d v="1899-12-30T10:50:00"/>
    <d v="1899-12-30T12:30:00"/>
    <x v="1"/>
    <x v="6"/>
    <x v="1"/>
    <m/>
    <x v="3"/>
  </r>
  <r>
    <d v="1899-12-30T01:30:00"/>
    <d v="2020-02-19T00:00:00"/>
    <d v="1899-12-30T13:30:00"/>
    <d v="1899-12-30T15:00:00"/>
    <x v="0"/>
    <x v="0"/>
    <x v="1"/>
    <s v="Keilaus"/>
    <x v="3"/>
  </r>
  <r>
    <d v="1899-12-30T01:30:00"/>
    <d v="2020-02-19T00:00:00"/>
    <d v="1899-12-30T13:30:00"/>
    <d v="1899-12-30T15:00:00"/>
    <x v="0"/>
    <x v="0"/>
    <x v="4"/>
    <s v="Keilaus"/>
    <x v="3"/>
  </r>
  <r>
    <d v="1899-12-30T01:30:00"/>
    <d v="2020-02-19T00:00:00"/>
    <d v="1899-12-30T13:30:00"/>
    <d v="1899-12-30T15:00:00"/>
    <x v="0"/>
    <x v="0"/>
    <x v="2"/>
    <s v="Keilaus"/>
    <x v="3"/>
  </r>
  <r>
    <d v="1899-12-30T01:30:00"/>
    <d v="2020-02-19T00:00:00"/>
    <d v="1899-12-30T13:30:00"/>
    <d v="1899-12-30T15:00:00"/>
    <x v="0"/>
    <x v="0"/>
    <x v="3"/>
    <s v="Keilaus"/>
    <x v="3"/>
  </r>
  <r>
    <d v="1899-12-30T02:15:00"/>
    <d v="2020-02-19T00:00:00"/>
    <d v="1899-12-30T15:00:00"/>
    <d v="1899-12-30T17:15:00"/>
    <x v="2"/>
    <x v="5"/>
    <x v="4"/>
    <s v="Pöytäkirjan laatiminen"/>
    <x v="3"/>
  </r>
  <r>
    <d v="1899-12-30T03:45:00"/>
    <d v="2020-02-19T00:00:00"/>
    <d v="1899-12-30T15:00:00"/>
    <d v="1899-12-30T18:45:00"/>
    <x v="1"/>
    <x v="6"/>
    <x v="0"/>
    <m/>
    <x v="3"/>
  </r>
  <r>
    <d v="1899-12-30T01:00:00"/>
    <d v="2020-02-19T00:00:00"/>
    <d v="1899-12-30T15:30:00"/>
    <d v="1899-12-30T16:30:00"/>
    <x v="5"/>
    <x v="12"/>
    <x v="2"/>
    <s v="Projektisuunnitelman hiominen"/>
    <x v="3"/>
  </r>
  <r>
    <d v="1899-12-30T02:00:00"/>
    <d v="2020-02-19T00:00:00"/>
    <d v="1899-12-30T21:00:00"/>
    <d v="1899-12-30T23:00:00"/>
    <x v="0"/>
    <x v="9"/>
    <x v="4"/>
    <s v="Tehtävä 1"/>
    <x v="3"/>
  </r>
  <r>
    <d v="1899-12-30T01:40:00"/>
    <d v="2020-02-20T00:00:00"/>
    <d v="1899-12-30T10:00:00"/>
    <d v="1899-12-30T11:40:00"/>
    <x v="1"/>
    <x v="14"/>
    <x v="3"/>
    <s v="Vaatimusmäärittelyluennon materiaalin luku"/>
    <x v="3"/>
  </r>
  <r>
    <d v="1899-12-30T06:00:00"/>
    <d v="2020-02-20T00:00:00"/>
    <d v="1899-12-30T10:00:00"/>
    <d v="1899-12-30T16:00:00"/>
    <x v="1"/>
    <x v="6"/>
    <x v="4"/>
    <s v="ES6, ES7 &amp; ES8"/>
    <x v="3"/>
  </r>
  <r>
    <d v="1899-12-30T00:20:00"/>
    <d v="2020-02-20T00:00:00"/>
    <d v="1899-12-30T10:25:00"/>
    <d v="1899-12-30T10:45:00"/>
    <x v="1"/>
    <x v="6"/>
    <x v="1"/>
    <m/>
    <x v="3"/>
  </r>
  <r>
    <d v="1899-12-30T00:45:00"/>
    <d v="2020-02-20T00:00:00"/>
    <d v="1899-12-30T10:45:00"/>
    <d v="1899-12-30T11:30:00"/>
    <x v="1"/>
    <x v="11"/>
    <x v="1"/>
    <s v="Artun kanssa keskustelua työkaluista"/>
    <x v="3"/>
  </r>
  <r>
    <d v="1899-12-30T02:00:00"/>
    <d v="2020-02-20T00:00:00"/>
    <d v="1899-12-30T11:00:00"/>
    <d v="1899-12-30T13:00:00"/>
    <x v="5"/>
    <x v="12"/>
    <x v="2"/>
    <s v="Lisenssisoppari ja Git"/>
    <x v="3"/>
  </r>
  <r>
    <d v="1899-12-30T02:30:00"/>
    <d v="2020-02-20T00:00:00"/>
    <d v="1899-12-30T12:40:00"/>
    <d v="1899-12-30T15:10:00"/>
    <x v="3"/>
    <x v="10"/>
    <x v="3"/>
    <s v="Sivuston rakenteen suunnittelu"/>
    <x v="3"/>
  </r>
  <r>
    <d v="1899-12-30T00:45:00"/>
    <d v="2020-02-20T00:00:00"/>
    <d v="1899-12-30T17:45:00"/>
    <d v="1899-12-30T18:30:00"/>
    <x v="4"/>
    <x v="14"/>
    <x v="3"/>
    <s v="Sidosryhmät"/>
    <x v="3"/>
  </r>
  <r>
    <d v="1899-12-30T00:30:00"/>
    <d v="2020-02-20T00:00:00"/>
    <d v="1899-12-30T18:30:00"/>
    <d v="1899-12-30T19:00:00"/>
    <x v="1"/>
    <x v="1"/>
    <x v="3"/>
    <s v="Graafien benchmarking"/>
    <x v="3"/>
  </r>
  <r>
    <d v="1899-12-30T01:45:00"/>
    <d v="2020-02-21T00:00:00"/>
    <d v="1899-12-30T09:15:00"/>
    <d v="1899-12-30T11:00:00"/>
    <x v="0"/>
    <x v="0"/>
    <x v="0"/>
    <s v="Luento"/>
    <x v="3"/>
  </r>
  <r>
    <d v="1899-12-30T01:45:00"/>
    <d v="2020-02-21T00:00:00"/>
    <d v="1899-12-30T09:15:00"/>
    <d v="1899-12-30T11:00:00"/>
    <x v="0"/>
    <x v="0"/>
    <x v="1"/>
    <s v="Luento"/>
    <x v="3"/>
  </r>
  <r>
    <d v="1899-12-30T01:45:00"/>
    <d v="2020-02-21T00:00:00"/>
    <d v="1899-12-30T09:15:00"/>
    <d v="1899-12-30T11:00:00"/>
    <x v="0"/>
    <x v="0"/>
    <x v="4"/>
    <s v="Luento"/>
    <x v="3"/>
  </r>
  <r>
    <d v="1899-12-30T01:45:00"/>
    <d v="2020-02-21T00:00:00"/>
    <d v="1899-12-30T09:15:00"/>
    <d v="1899-12-30T11:00:00"/>
    <x v="0"/>
    <x v="0"/>
    <x v="2"/>
    <m/>
    <x v="3"/>
  </r>
  <r>
    <d v="1899-12-30T01:45:00"/>
    <d v="2020-02-21T00:00:00"/>
    <d v="1899-12-30T09:15:00"/>
    <d v="1899-12-30T11:00:00"/>
    <x v="0"/>
    <x v="0"/>
    <x v="3"/>
    <s v="Tekijänoikeus- ja sopimusluento"/>
    <x v="3"/>
  </r>
  <r>
    <d v="1899-12-30T01:15:00"/>
    <d v="2020-02-21T00:00:00"/>
    <d v="1899-12-30T11:45:00"/>
    <d v="1899-12-30T13:00:00"/>
    <x v="5"/>
    <x v="16"/>
    <x v="3"/>
    <s v="Kehitysvälineiden asennus"/>
    <x v="3"/>
  </r>
  <r>
    <d v="1899-12-30T00:05:00"/>
    <d v="2020-02-21T00:00:00"/>
    <d v="1899-12-30T12:00:00"/>
    <d v="1899-12-30T12:05:00"/>
    <x v="5"/>
    <x v="17"/>
    <x v="1"/>
    <s v="Tapaamisajan sopiminen Artun kanssa"/>
    <x v="3"/>
  </r>
  <r>
    <d v="1899-12-30T00:35:00"/>
    <d v="2020-02-21T00:00:00"/>
    <d v="1899-12-30T12:10:00"/>
    <d v="1899-12-30T12:45:00"/>
    <x v="5"/>
    <x v="12"/>
    <x v="1"/>
    <s v="Ajankäytön kirjaaminen"/>
    <x v="3"/>
  </r>
  <r>
    <d v="1899-12-30T00:30:00"/>
    <d v="2020-02-21T00:00:00"/>
    <d v="1899-12-30T13:00:00"/>
    <d v="1899-12-30T13:30:00"/>
    <x v="5"/>
    <x v="12"/>
    <x v="3"/>
    <s v="Ajankäytön raportointi"/>
    <x v="3"/>
  </r>
  <r>
    <d v="1899-12-30T00:30:00"/>
    <d v="2020-02-21T00:00:00"/>
    <d v="1899-12-30T13:30:00"/>
    <d v="1899-12-30T14:00:00"/>
    <x v="3"/>
    <x v="10"/>
    <x v="3"/>
    <s v="Sivuston rakenteen suunnittelu"/>
    <x v="3"/>
  </r>
  <r>
    <d v="1899-12-30T02:30:00"/>
    <d v="2020-02-21T00:00:00"/>
    <d v="1899-12-30T13:30:00"/>
    <d v="1899-12-30T16:00:00"/>
    <x v="1"/>
    <x v="6"/>
    <x v="4"/>
    <s v="Spring boot tutoriaali, ES6, ES7 &amp; ES8"/>
    <x v="3"/>
  </r>
  <r>
    <d v="1899-12-30T02:45:00"/>
    <d v="2020-02-22T00:00:00"/>
    <d v="1899-12-30T11:10:00"/>
    <d v="1899-12-30T13:55:00"/>
    <x v="1"/>
    <x v="6"/>
    <x v="3"/>
    <s v="Visual Studio Code ja JavaScript-video"/>
    <x v="3"/>
  </r>
  <r>
    <d v="1899-12-30T04:00:00"/>
    <d v="2020-02-22T00:00:00"/>
    <d v="1899-12-30T12:00:00"/>
    <d v="1899-12-30T16:00:00"/>
    <x v="1"/>
    <x v="6"/>
    <x v="4"/>
    <s v="ES6, ES7 &amp; ES8"/>
    <x v="3"/>
  </r>
  <r>
    <d v="1899-12-30T01:10:00"/>
    <d v="2020-02-22T00:00:00"/>
    <d v="1899-12-30T14:30:00"/>
    <d v="1899-12-30T15:40:00"/>
    <x v="1"/>
    <x v="6"/>
    <x v="1"/>
    <m/>
    <x v="3"/>
  </r>
  <r>
    <d v="1899-12-30T02:00:00"/>
    <d v="2020-02-23T00:00:00"/>
    <d v="1899-12-30T12:00:00"/>
    <d v="1899-12-30T14:00:00"/>
    <x v="1"/>
    <x v="6"/>
    <x v="4"/>
    <s v="ES6, ES7 &amp; ES8"/>
    <x v="3"/>
  </r>
  <r>
    <d v="1899-12-30T03:00:00"/>
    <d v="2020-02-23T00:00:00"/>
    <d v="1899-12-30T15:00:00"/>
    <d v="1899-12-30T18:00:00"/>
    <x v="1"/>
    <x v="6"/>
    <x v="0"/>
    <s v="Spring boot"/>
    <x v="3"/>
  </r>
  <r>
    <d v="1899-12-30T07:00:00"/>
    <d v="2020-02-24T00:00:00"/>
    <d v="1899-12-30T09:00:00"/>
    <d v="1899-12-30T16:00:00"/>
    <x v="5"/>
    <x v="12"/>
    <x v="2"/>
    <m/>
    <x v="4"/>
  </r>
  <r>
    <d v="1899-12-30T02:30:00"/>
    <d v="2020-02-24T00:00:00"/>
    <d v="1899-12-30T09:30:00"/>
    <d v="1899-12-30T12:00:00"/>
    <x v="1"/>
    <x v="6"/>
    <x v="0"/>
    <s v="Spring boot"/>
    <x v="4"/>
  </r>
  <r>
    <d v="1899-12-30T01:45:00"/>
    <d v="2020-02-24T00:00:00"/>
    <d v="1899-12-30T10:00:00"/>
    <d v="1899-12-30T11:45:00"/>
    <x v="1"/>
    <x v="6"/>
    <x v="1"/>
    <s v="Spring boot"/>
    <x v="4"/>
  </r>
  <r>
    <d v="1899-12-30T02:10:00"/>
    <d v="2020-02-24T00:00:00"/>
    <d v="1899-12-30T10:10:00"/>
    <d v="1899-12-30T12:20:00"/>
    <x v="4"/>
    <x v="14"/>
    <x v="3"/>
    <s v="Alustavan vaatimusmäärittelyn muokkaus"/>
    <x v="4"/>
  </r>
  <r>
    <d v="1899-12-30T01:30:00"/>
    <d v="2020-02-24T00:00:00"/>
    <d v="1899-12-30T10:30:00"/>
    <d v="1899-12-30T12:00:00"/>
    <x v="1"/>
    <x v="6"/>
    <x v="4"/>
    <s v="ES6, ES7 &amp; ES8"/>
    <x v="4"/>
  </r>
  <r>
    <d v="1899-12-30T02:15:00"/>
    <d v="2020-02-24T00:00:00"/>
    <d v="1899-12-30T13:05:00"/>
    <d v="1899-12-30T15:20:00"/>
    <x v="1"/>
    <x v="11"/>
    <x v="3"/>
    <s v="Ryhmän ja Artun tapaaminen"/>
    <x v="4"/>
  </r>
  <r>
    <d v="1899-12-30T01:40:00"/>
    <d v="2020-02-24T00:00:00"/>
    <d v="1899-12-30T13:15:00"/>
    <d v="1899-12-30T14:55:00"/>
    <x v="1"/>
    <x v="11"/>
    <x v="1"/>
    <s v="Tapaaminen Artun kanssa"/>
    <x v="4"/>
  </r>
  <r>
    <d v="1899-12-30T01:45:00"/>
    <d v="2020-02-24T00:00:00"/>
    <d v="1899-12-30T13:15:00"/>
    <d v="1899-12-30T15:00:00"/>
    <x v="1"/>
    <x v="11"/>
    <x v="0"/>
    <s v="Artun tapaaminen"/>
    <x v="4"/>
  </r>
  <r>
    <d v="1899-12-30T02:45:00"/>
    <d v="2020-02-24T00:00:00"/>
    <d v="1899-12-30T13:15:00"/>
    <d v="1899-12-30T16:00:00"/>
    <x v="1"/>
    <x v="11"/>
    <x v="4"/>
    <s v="Ryhmän ja Artun tapaaminen"/>
    <x v="4"/>
  </r>
  <r>
    <d v="1899-12-30T00:30:00"/>
    <d v="2020-02-24T00:00:00"/>
    <d v="1899-12-30T15:00:00"/>
    <d v="1899-12-30T15:30:00"/>
    <x v="5"/>
    <x v="8"/>
    <x v="1"/>
    <m/>
    <x v="4"/>
  </r>
  <r>
    <d v="1899-12-30T00:50:00"/>
    <d v="2020-02-25T00:00:00"/>
    <d v="1899-12-30T09:10:00"/>
    <d v="1899-12-30T10:00:00"/>
    <x v="4"/>
    <x v="14"/>
    <x v="3"/>
    <s v="Kokonaistavoitteet"/>
    <x v="4"/>
  </r>
  <r>
    <d v="1899-12-30T00:50:00"/>
    <d v="2020-02-25T00:00:00"/>
    <d v="1899-12-30T10:00:00"/>
    <d v="1899-12-30T10:50:00"/>
    <x v="1"/>
    <x v="10"/>
    <x v="3"/>
    <s v="Esimerkkisovelluksien selaus"/>
    <x v="4"/>
  </r>
  <r>
    <d v="1899-12-30T04:00:00"/>
    <d v="2020-02-25T00:00:00"/>
    <d v="1899-12-30T10:00:00"/>
    <d v="1899-12-30T14:00:00"/>
    <x v="5"/>
    <x v="12"/>
    <x v="2"/>
    <m/>
    <x v="4"/>
  </r>
  <r>
    <d v="1899-12-30T01:00:00"/>
    <d v="2020-02-25T00:00:00"/>
    <d v="1899-12-30T11:00:00"/>
    <d v="1899-12-30T12:00:00"/>
    <x v="1"/>
    <x v="6"/>
    <x v="1"/>
    <s v="Spring boot"/>
    <x v="4"/>
  </r>
  <r>
    <d v="1899-12-30T00:40:00"/>
    <d v="2020-02-25T00:00:00"/>
    <d v="1899-12-30T11:30:00"/>
    <d v="1899-12-30T12:10:00"/>
    <x v="1"/>
    <x v="10"/>
    <x v="3"/>
    <s v="Visualisointien selaus"/>
    <x v="4"/>
  </r>
  <r>
    <d v="1899-12-30T07:00:00"/>
    <d v="2020-02-25T00:00:00"/>
    <d v="1899-12-30T11:30:00"/>
    <d v="1899-12-30T18:30:00"/>
    <x v="0"/>
    <x v="0"/>
    <x v="4"/>
    <s v="Pöytäkirjan korjaukset"/>
    <x v="4"/>
  </r>
  <r>
    <d v="1899-12-30T04:00:00"/>
    <d v="2020-02-25T00:00:00"/>
    <d v="1899-12-30T12:00:00"/>
    <d v="1899-12-30T16:00:00"/>
    <x v="1"/>
    <x v="6"/>
    <x v="0"/>
    <s v="PostgreSQL"/>
    <x v="4"/>
  </r>
  <r>
    <d v="1899-12-30T03:00:00"/>
    <d v="2020-02-25T00:00:00"/>
    <d v="1899-12-30T14:00:00"/>
    <d v="1899-12-30T17:00:00"/>
    <x v="2"/>
    <x v="5"/>
    <x v="2"/>
    <s v="Suunnitelman katsaus Santasen kanssa"/>
    <x v="4"/>
  </r>
  <r>
    <d v="1899-12-30T01:45:00"/>
    <d v="2020-02-25T00:00:00"/>
    <d v="1899-12-30T14:30:00"/>
    <d v="1899-12-30T16:15:00"/>
    <x v="1"/>
    <x v="6"/>
    <x v="1"/>
    <s v="Spring boot"/>
    <x v="4"/>
  </r>
  <r>
    <d v="1899-12-30T05:00:00"/>
    <d v="2020-02-26T00:00:00"/>
    <d v="1899-12-30T09:00:00"/>
    <d v="1899-12-30T14:00:00"/>
    <x v="1"/>
    <x v="6"/>
    <x v="0"/>
    <s v="PostgreSQL"/>
    <x v="4"/>
  </r>
  <r>
    <d v="1899-12-30T04:30:00"/>
    <d v="2020-02-26T00:00:00"/>
    <d v="1899-12-30T09:30:00"/>
    <d v="1899-12-30T14:00:00"/>
    <x v="5"/>
    <x v="12"/>
    <x v="2"/>
    <s v="Projektisuunnitelman korjaus"/>
    <x v="4"/>
  </r>
  <r>
    <d v="1899-12-30T02:30:00"/>
    <d v="2020-02-26T00:00:00"/>
    <d v="1899-12-30T10:30:00"/>
    <d v="1899-12-30T13:00:00"/>
    <x v="1"/>
    <x v="6"/>
    <x v="4"/>
    <s v="ES6, ES7 &amp; ES8, React"/>
    <x v="4"/>
  </r>
  <r>
    <d v="1899-12-30T01:45:00"/>
    <d v="2020-02-26T00:00:00"/>
    <d v="1899-12-30T11:45:00"/>
    <d v="1899-12-30T13:30:00"/>
    <x v="1"/>
    <x v="6"/>
    <x v="1"/>
    <s v="PostgreSQL"/>
    <x v="4"/>
  </r>
  <r>
    <d v="1899-12-30T05:00:00"/>
    <d v="2020-02-26T00:00:00"/>
    <d v="1899-12-30T12:00:00"/>
    <d v="1899-12-30T17:00:00"/>
    <x v="3"/>
    <x v="10"/>
    <x v="3"/>
    <s v="Käyttöliittymähahmotelmat ja -kuvat"/>
    <x v="4"/>
  </r>
  <r>
    <d v="1899-12-30T01:30:00"/>
    <d v="2020-02-26T00:00:00"/>
    <d v="1899-12-30T15:10:00"/>
    <d v="1899-12-30T16:40:00"/>
    <x v="1"/>
    <x v="6"/>
    <x v="1"/>
    <s v="PostgreSQL"/>
    <x v="4"/>
  </r>
  <r>
    <d v="1899-12-30T02:30:00"/>
    <d v="2020-02-26T00:00:00"/>
    <d v="1899-12-30T16:00:00"/>
    <d v="1899-12-30T18:30:00"/>
    <x v="1"/>
    <x v="6"/>
    <x v="4"/>
    <s v="ES6, ES7 &amp; ES8, React"/>
    <x v="4"/>
  </r>
  <r>
    <d v="1899-12-30T00:45:00"/>
    <d v="2020-02-26T00:00:00"/>
    <d v="1899-12-30T17:35:00"/>
    <d v="1899-12-30T18:20:00"/>
    <x v="1"/>
    <x v="6"/>
    <x v="1"/>
    <s v="Hibernate, docker"/>
    <x v="4"/>
  </r>
  <r>
    <d v="1899-12-30T05:00:00"/>
    <d v="2020-02-27T00:00:00"/>
    <d v="1899-12-30T09:30:00"/>
    <d v="1899-12-30T14:30:00"/>
    <x v="5"/>
    <x v="12"/>
    <x v="2"/>
    <s v="Projektisuunnitelman korjaus"/>
    <x v="4"/>
  </r>
  <r>
    <d v="1899-12-30T01:20:00"/>
    <d v="2020-02-27T00:00:00"/>
    <d v="1899-12-30T10:10:00"/>
    <d v="1899-12-30T11:30:00"/>
    <x v="4"/>
    <x v="7"/>
    <x v="3"/>
    <s v="Vaatimuskaavion muokkaus"/>
    <x v="4"/>
  </r>
  <r>
    <d v="1899-12-30T01:10:00"/>
    <d v="2020-02-27T00:00:00"/>
    <d v="1899-12-30T10:20:00"/>
    <d v="1899-12-30T11:30:00"/>
    <x v="1"/>
    <x v="6"/>
    <x v="0"/>
    <m/>
    <x v="4"/>
  </r>
  <r>
    <d v="1899-12-30T01:00:00"/>
    <d v="2020-02-27T00:00:00"/>
    <d v="1899-12-30T10:30:00"/>
    <d v="1899-12-30T11:30:00"/>
    <x v="1"/>
    <x v="6"/>
    <x v="1"/>
    <m/>
    <x v="4"/>
  </r>
  <r>
    <d v="1899-12-30T01:30:00"/>
    <d v="2020-02-27T00:00:00"/>
    <d v="1899-12-30T12:00:00"/>
    <d v="1899-12-30T13:30:00"/>
    <x v="4"/>
    <x v="7"/>
    <x v="3"/>
    <s v="Vaatimuskaavion muokkaus"/>
    <x v="4"/>
  </r>
  <r>
    <d v="1899-12-30T00:35:00"/>
    <d v="2020-02-27T00:00:00"/>
    <d v="1899-12-30T12:05:00"/>
    <d v="1899-12-30T12:40:00"/>
    <x v="1"/>
    <x v="6"/>
    <x v="1"/>
    <m/>
    <x v="4"/>
  </r>
  <r>
    <d v="1899-12-30T01:05:00"/>
    <d v="2020-02-27T00:00:00"/>
    <d v="1899-12-30T12:15:00"/>
    <d v="1899-12-30T13:20:00"/>
    <x v="1"/>
    <x v="6"/>
    <x v="0"/>
    <m/>
    <x v="4"/>
  </r>
  <r>
    <d v="1899-12-30T00:10:00"/>
    <d v="2020-02-27T00:00:00"/>
    <d v="1899-12-30T12:30:00"/>
    <d v="1899-12-30T12:40:00"/>
    <x v="1"/>
    <x v="6"/>
    <x v="4"/>
    <m/>
    <x v="4"/>
  </r>
  <r>
    <d v="1899-12-30T00:25:00"/>
    <d v="2020-02-27T00:00:00"/>
    <d v="1899-12-30T12:40:00"/>
    <d v="1899-12-30T13:05:00"/>
    <x v="5"/>
    <x v="8"/>
    <x v="1"/>
    <s v="Lähtötason kirjoittelua"/>
    <x v="4"/>
  </r>
  <r>
    <d v="1899-12-30T00:25:00"/>
    <d v="2020-02-27T00:00:00"/>
    <d v="1899-12-30T12:40:00"/>
    <d v="1899-12-30T13:05:00"/>
    <x v="5"/>
    <x v="8"/>
    <x v="4"/>
    <s v="Lähtötason kirjoittelua"/>
    <x v="4"/>
  </r>
  <r>
    <d v="1899-12-30T00:15:00"/>
    <d v="2020-02-27T00:00:00"/>
    <d v="1899-12-30T13:05:00"/>
    <d v="1899-12-30T13:20:00"/>
    <x v="1"/>
    <x v="6"/>
    <x v="1"/>
    <m/>
    <x v="4"/>
  </r>
  <r>
    <d v="1899-12-30T00:15:00"/>
    <d v="2020-02-27T00:00:00"/>
    <d v="1899-12-30T13:05:00"/>
    <d v="1899-12-30T13:20:00"/>
    <x v="1"/>
    <x v="6"/>
    <x v="4"/>
    <m/>
    <x v="4"/>
  </r>
  <r>
    <d v="1899-12-30T00:35:00"/>
    <d v="2020-02-27T00:00:00"/>
    <d v="1899-12-30T13:20:00"/>
    <d v="1899-12-30T13:55:00"/>
    <x v="2"/>
    <x v="2"/>
    <x v="0"/>
    <m/>
    <x v="4"/>
  </r>
  <r>
    <d v="1899-12-30T00:35:00"/>
    <d v="2020-02-27T00:00:00"/>
    <d v="1899-12-30T13:20:00"/>
    <d v="1899-12-30T13:55:00"/>
    <x v="2"/>
    <x v="2"/>
    <x v="1"/>
    <m/>
    <x v="4"/>
  </r>
  <r>
    <d v="1899-12-30T00:35:00"/>
    <d v="2020-02-27T00:00:00"/>
    <d v="1899-12-30T13:20:00"/>
    <d v="1899-12-30T13:55:00"/>
    <x v="2"/>
    <x v="2"/>
    <x v="4"/>
    <m/>
    <x v="4"/>
  </r>
  <r>
    <d v="1899-12-30T00:30:00"/>
    <d v="2020-02-27T00:00:00"/>
    <d v="1899-12-30T13:30:00"/>
    <d v="1899-12-30T14:00:00"/>
    <x v="2"/>
    <x v="2"/>
    <x v="3"/>
    <s v="Projektiryhmän tilakatsaus"/>
    <x v="4"/>
  </r>
  <r>
    <d v="1899-12-30T01:00:00"/>
    <d v="2020-02-27T00:00:00"/>
    <d v="1899-12-30T13:55:00"/>
    <d v="1899-12-30T14:55:00"/>
    <x v="1"/>
    <x v="6"/>
    <x v="0"/>
    <m/>
    <x v="4"/>
  </r>
  <r>
    <d v="1899-12-30T00:15:00"/>
    <d v="2020-02-27T00:00:00"/>
    <d v="1899-12-30T14:00:00"/>
    <d v="1899-12-30T14:15:00"/>
    <x v="5"/>
    <x v="12"/>
    <x v="1"/>
    <s v="Kirjaukset"/>
    <x v="4"/>
  </r>
  <r>
    <d v="1899-12-30T00:15:00"/>
    <d v="2020-02-27T00:00:00"/>
    <d v="1899-12-30T14:00:00"/>
    <d v="1899-12-30T14:15:00"/>
    <x v="5"/>
    <x v="12"/>
    <x v="4"/>
    <s v="Kirjaukset"/>
    <x v="4"/>
  </r>
  <r>
    <d v="1899-12-30T00:45:00"/>
    <d v="2020-02-27T00:00:00"/>
    <d v="1899-12-30T14:00:00"/>
    <d v="1899-12-30T14:45:00"/>
    <x v="4"/>
    <x v="7"/>
    <x v="3"/>
    <s v="Vaatimuskaavion muokkaus"/>
    <x v="4"/>
  </r>
  <r>
    <d v="1899-12-30T00:35:00"/>
    <d v="2020-02-27T00:00:00"/>
    <d v="1899-12-30T14:45:00"/>
    <d v="1899-12-30T15:20:00"/>
    <x v="5"/>
    <x v="8"/>
    <x v="3"/>
    <s v="Lähtötason kirjoittelua"/>
    <x v="4"/>
  </r>
  <r>
    <d v="1899-12-30T01:15:00"/>
    <d v="2020-02-27T00:00:00"/>
    <d v="1899-12-30T15:45:00"/>
    <d v="1899-12-30T17:00:00"/>
    <x v="1"/>
    <x v="6"/>
    <x v="0"/>
    <s v="PostgreSQL"/>
    <x v="4"/>
  </r>
  <r>
    <d v="1899-12-30T04:00:00"/>
    <d v="2020-02-28T00:00:00"/>
    <d v="1899-12-30T11:00:00"/>
    <d v="1899-12-30T15:00:00"/>
    <x v="1"/>
    <x v="6"/>
    <x v="4"/>
    <s v="ES"/>
    <x v="4"/>
  </r>
  <r>
    <d v="1899-12-30T03:50:00"/>
    <d v="2020-02-28T00:00:00"/>
    <d v="1899-12-30T13:30:00"/>
    <d v="1899-12-30T17:20:00"/>
    <x v="1"/>
    <x v="6"/>
    <x v="0"/>
    <s v="PostgreSQL, Spring boot"/>
    <x v="4"/>
  </r>
  <r>
    <d v="1899-12-30T00:45:00"/>
    <d v="2020-02-28T00:00:00"/>
    <d v="1899-12-30T13:40:00"/>
    <d v="1899-12-30T14:25:00"/>
    <x v="4"/>
    <x v="11"/>
    <x v="3"/>
    <s v="Santasen palautesähköpostin lukeminen"/>
    <x v="4"/>
  </r>
  <r>
    <d v="1899-12-30T01:00:00"/>
    <d v="2020-02-29T00:00:00"/>
    <d v="1899-12-30T14:00:00"/>
    <d v="1899-12-30T15:00:00"/>
    <x v="1"/>
    <x v="10"/>
    <x v="3"/>
    <s v="Kirjojen selaus"/>
    <x v="4"/>
  </r>
  <r>
    <d v="1899-12-30T00:30:00"/>
    <d v="2020-03-02T00:00:00"/>
    <d v="1899-12-30T09:30:00"/>
    <d v="1899-12-30T10:00:00"/>
    <x v="5"/>
    <x v="8"/>
    <x v="0"/>
    <s v="Lähtötason kirjoittelua"/>
    <x v="5"/>
  </r>
  <r>
    <d v="1899-12-30T01:00:00"/>
    <d v="2020-03-02T00:00:00"/>
    <d v="1899-12-30T10:15:00"/>
    <d v="1899-12-30T11:15:00"/>
    <x v="4"/>
    <x v="14"/>
    <x v="3"/>
    <m/>
    <x v="5"/>
  </r>
  <r>
    <d v="1899-12-30T01:30:00"/>
    <d v="2020-03-02T00:00:00"/>
    <d v="1899-12-30T10:30:00"/>
    <d v="1899-12-30T12:00:00"/>
    <x v="5"/>
    <x v="8"/>
    <x v="2"/>
    <s v="Tilakatsaus"/>
    <x v="5"/>
  </r>
  <r>
    <d v="1899-12-30T01:15:00"/>
    <d v="2020-03-02T00:00:00"/>
    <d v="1899-12-30T10:45:00"/>
    <d v="1899-12-30T12:00:00"/>
    <x v="1"/>
    <x v="6"/>
    <x v="1"/>
    <s v="Työkalujen asentaminen"/>
    <x v="5"/>
  </r>
  <r>
    <d v="1899-12-30T02:20:00"/>
    <d v="2020-03-02T00:00:00"/>
    <d v="1899-12-30T12:00:00"/>
    <d v="1899-12-30T14:20:00"/>
    <x v="2"/>
    <x v="4"/>
    <x v="4"/>
    <s v="4.palaveri"/>
    <x v="5"/>
  </r>
  <r>
    <d v="1899-12-30T02:20:00"/>
    <d v="2020-03-02T00:00:00"/>
    <d v="1899-12-30T12:00:00"/>
    <d v="1899-12-30T14:20:00"/>
    <x v="2"/>
    <x v="4"/>
    <x v="3"/>
    <m/>
    <x v="5"/>
  </r>
  <r>
    <d v="1899-12-30T02:30:00"/>
    <d v="2020-03-02T00:00:00"/>
    <d v="1899-12-30T12:00:00"/>
    <d v="1899-12-30T14:30:00"/>
    <x v="2"/>
    <x v="4"/>
    <x v="2"/>
    <m/>
    <x v="5"/>
  </r>
  <r>
    <d v="1899-12-30T02:00:00"/>
    <d v="2020-03-02T00:00:00"/>
    <d v="1899-12-30T12:15:00"/>
    <d v="1899-12-30T14:15:00"/>
    <x v="2"/>
    <x v="4"/>
    <x v="0"/>
    <s v="4. palaveri"/>
    <x v="5"/>
  </r>
  <r>
    <d v="1899-12-30T02:05:00"/>
    <d v="2020-03-02T00:00:00"/>
    <d v="1899-12-30T12:15:00"/>
    <d v="1899-12-30T14:20:00"/>
    <x v="2"/>
    <x v="4"/>
    <x v="1"/>
    <s v="4. palaveri"/>
    <x v="5"/>
  </r>
  <r>
    <d v="1899-12-30T00:25:00"/>
    <d v="2020-03-02T00:00:00"/>
    <d v="1899-12-30T14:20:00"/>
    <d v="1899-12-30T14:45:00"/>
    <x v="5"/>
    <x v="8"/>
    <x v="3"/>
    <m/>
    <x v="5"/>
  </r>
  <r>
    <d v="1899-12-30T00:20:00"/>
    <d v="2020-03-02T00:00:00"/>
    <d v="1899-12-30T14:30:00"/>
    <d v="1899-12-30T14:50:00"/>
    <x v="3"/>
    <x v="18"/>
    <x v="1"/>
    <s v="Mietittiin tietokannan rakennetta ja ekaa demoa"/>
    <x v="5"/>
  </r>
  <r>
    <d v="1899-12-30T00:30:00"/>
    <d v="2020-03-02T00:00:00"/>
    <d v="1899-12-30T14:30:00"/>
    <d v="1899-12-30T15:00:00"/>
    <x v="5"/>
    <x v="8"/>
    <x v="2"/>
    <m/>
    <x v="5"/>
  </r>
  <r>
    <d v="1899-12-30T01:30:00"/>
    <d v="2020-03-02T00:00:00"/>
    <d v="1899-12-30T15:00:00"/>
    <d v="1899-12-30T16:30:00"/>
    <x v="1"/>
    <x v="6"/>
    <x v="0"/>
    <s v="PostgreSQL, Spring boot"/>
    <x v="5"/>
  </r>
  <r>
    <d v="1899-12-30T00:30:00"/>
    <d v="2020-03-02T00:00:00"/>
    <d v="1899-12-30T15:15:00"/>
    <d v="1899-12-30T15:45:00"/>
    <x v="5"/>
    <x v="14"/>
    <x v="3"/>
    <s v="Siirto Exceliin, epäonnistui"/>
    <x v="5"/>
  </r>
  <r>
    <d v="1899-12-30T02:00:00"/>
    <d v="2020-03-02T00:00:00"/>
    <d v="1899-12-30T16:00:00"/>
    <d v="1899-12-30T18:00:00"/>
    <x v="1"/>
    <x v="6"/>
    <x v="4"/>
    <s v="ES"/>
    <x v="5"/>
  </r>
  <r>
    <d v="1899-12-30T01:00:00"/>
    <d v="2020-03-02T00:00:00"/>
    <d v="1899-12-30T16:50:00"/>
    <d v="1899-12-30T17:50:00"/>
    <x v="1"/>
    <x v="6"/>
    <x v="1"/>
    <s v="PostgreSQL"/>
    <x v="5"/>
  </r>
  <r>
    <d v="1899-12-30T00:35:00"/>
    <d v="2020-03-02T00:00:00"/>
    <d v="1899-12-30T18:10:00"/>
    <d v="1899-12-30T18:45:00"/>
    <x v="1"/>
    <x v="6"/>
    <x v="1"/>
    <s v="Hibernate, PostgreSQL"/>
    <x v="5"/>
  </r>
  <r>
    <d v="1899-12-30T01:20:00"/>
    <d v="2020-03-02T00:00:00"/>
    <d v="1899-12-30T22:00:00"/>
    <d v="1899-12-30T23:20:00"/>
    <x v="4"/>
    <x v="14"/>
    <x v="3"/>
    <s v="Vaatimusten taulukointi ja numerointi"/>
    <x v="5"/>
  </r>
  <r>
    <d v="1899-12-30T02:00:00"/>
    <d v="2020-03-03T00:00:00"/>
    <d v="1899-12-30T08:30:00"/>
    <d v="1899-12-30T10:30:00"/>
    <x v="4"/>
    <x v="14"/>
    <x v="3"/>
    <s v="Vaatimusten taulukointi ja numerointi"/>
    <x v="5"/>
  </r>
  <r>
    <d v="1899-12-30T07:15:00"/>
    <d v="2020-03-03T00:00:00"/>
    <d v="1899-12-30T09:00:00"/>
    <d v="1899-12-30T16:15:00"/>
    <x v="2"/>
    <x v="5"/>
    <x v="2"/>
    <s v="Pöytäkirja"/>
    <x v="5"/>
  </r>
  <r>
    <d v="1899-12-30T03:00:00"/>
    <d v="2020-03-03T00:00:00"/>
    <d v="1899-12-30T10:30:00"/>
    <d v="1899-12-30T13:30:00"/>
    <x v="1"/>
    <x v="6"/>
    <x v="4"/>
    <s v="ES"/>
    <x v="5"/>
  </r>
  <r>
    <d v="1899-12-30T01:05:00"/>
    <d v="2020-03-03T00:00:00"/>
    <d v="1899-12-30T11:00:00"/>
    <d v="1899-12-30T12:05:00"/>
    <x v="1"/>
    <x v="6"/>
    <x v="1"/>
    <s v="PostgreSQL"/>
    <x v="5"/>
  </r>
  <r>
    <d v="1899-12-30T01:05:00"/>
    <d v="2020-03-03T00:00:00"/>
    <d v="1899-12-30T11:10:00"/>
    <d v="1899-12-30T12:15:00"/>
    <x v="4"/>
    <x v="14"/>
    <x v="3"/>
    <s v="Vaatimusten taulukointi ja numerointi"/>
    <x v="5"/>
  </r>
  <r>
    <d v="1899-12-30T02:00:00"/>
    <d v="2020-03-03T00:00:00"/>
    <d v="1899-12-30T12:00:00"/>
    <d v="1899-12-30T14:00:00"/>
    <x v="1"/>
    <x v="6"/>
    <x v="0"/>
    <s v="PostgreSQL, Spring boot"/>
    <x v="5"/>
  </r>
  <r>
    <d v="1899-12-30T02:15:00"/>
    <d v="2020-03-03T00:00:00"/>
    <d v="1899-12-30T12:45:00"/>
    <d v="1899-12-30T15:00:00"/>
    <x v="4"/>
    <x v="14"/>
    <x v="3"/>
    <s v="Vaatimusten taulukointi ja numerointi"/>
    <x v="5"/>
  </r>
  <r>
    <d v="1899-12-30T01:35:00"/>
    <d v="2020-03-03T00:00:00"/>
    <d v="1899-12-30T12:50:00"/>
    <d v="1899-12-30T14:25:00"/>
    <x v="1"/>
    <x v="6"/>
    <x v="1"/>
    <s v="PostgreSQL"/>
    <x v="5"/>
  </r>
  <r>
    <d v="1899-12-30T00:10:00"/>
    <d v="2020-03-03T00:00:00"/>
    <d v="1899-12-30T15:00:00"/>
    <d v="1899-12-30T15:10:00"/>
    <x v="5"/>
    <x v="17"/>
    <x v="3"/>
    <s v="Vaatimukset sähköpostilla tilaajan edustajille"/>
    <x v="5"/>
  </r>
  <r>
    <d v="1899-12-30T00:30:00"/>
    <d v="2020-03-03T00:00:00"/>
    <d v="1899-12-30T15:10:00"/>
    <d v="1899-12-30T15:40:00"/>
    <x v="5"/>
    <x v="12"/>
    <x v="3"/>
    <s v="Ajankäytön seuranta"/>
    <x v="5"/>
  </r>
  <r>
    <d v="1899-12-30T00:25:00"/>
    <d v="2020-03-03T00:00:00"/>
    <d v="1899-12-30T15:35:00"/>
    <d v="1899-12-30T16:00:00"/>
    <x v="5"/>
    <x v="15"/>
    <x v="1"/>
    <s v="Vaatimusmäärittelydokumentin tarkastus"/>
    <x v="5"/>
  </r>
  <r>
    <d v="1899-12-30T01:30:00"/>
    <d v="2020-03-03T00:00:00"/>
    <d v="1899-12-30T16:15:00"/>
    <d v="1899-12-30T17:45:00"/>
    <x v="0"/>
    <x v="9"/>
    <x v="0"/>
    <s v="Pienryhmätapaaminen"/>
    <x v="5"/>
  </r>
  <r>
    <d v="1899-12-30T01:30:00"/>
    <d v="2020-03-03T00:00:00"/>
    <d v="1899-12-30T16:15:00"/>
    <d v="1899-12-30T17:45:00"/>
    <x v="0"/>
    <x v="9"/>
    <x v="1"/>
    <s v="Luento"/>
    <x v="5"/>
  </r>
  <r>
    <d v="1899-12-30T01:30:00"/>
    <d v="2020-03-03T00:00:00"/>
    <d v="1899-12-30T16:15:00"/>
    <d v="1899-12-30T17:45:00"/>
    <x v="0"/>
    <x v="9"/>
    <x v="4"/>
    <m/>
    <x v="5"/>
  </r>
  <r>
    <d v="1899-12-30T01:30:00"/>
    <d v="2020-03-03T00:00:00"/>
    <d v="1899-12-30T16:15:00"/>
    <d v="1899-12-30T17:45:00"/>
    <x v="0"/>
    <x v="9"/>
    <x v="2"/>
    <m/>
    <x v="5"/>
  </r>
  <r>
    <d v="1899-12-30T01:00:00"/>
    <d v="2020-03-03T00:00:00"/>
    <d v="1899-12-30T19:00:00"/>
    <d v="1899-12-30T20:00:00"/>
    <x v="1"/>
    <x v="10"/>
    <x v="3"/>
    <s v="Kirjojen selaus"/>
    <x v="5"/>
  </r>
  <r>
    <d v="1899-12-30T03:30:00"/>
    <d v="2020-03-04T00:00:00"/>
    <d v="1899-12-30T09:00:00"/>
    <d v="1899-12-30T12:30:00"/>
    <x v="2"/>
    <x v="5"/>
    <x v="2"/>
    <s v="Pöytäkirja"/>
    <x v="5"/>
  </r>
  <r>
    <d v="1899-12-30T00:45:00"/>
    <d v="2020-03-04T00:00:00"/>
    <d v="1899-12-30T11:30:00"/>
    <d v="1899-12-30T12:15:00"/>
    <x v="5"/>
    <x v="8"/>
    <x v="3"/>
    <m/>
    <x v="5"/>
  </r>
  <r>
    <d v="1899-12-30T00:15:00"/>
    <d v="2020-03-04T00:00:00"/>
    <d v="1899-12-30T12:10:00"/>
    <d v="1899-12-30T12:25:00"/>
    <x v="5"/>
    <x v="12"/>
    <x v="1"/>
    <s v="Ajankäytön seuranta"/>
    <x v="5"/>
  </r>
  <r>
    <d v="1899-12-30T02:30:00"/>
    <d v="2020-03-04T00:00:00"/>
    <d v="1899-12-30T12:30:00"/>
    <d v="1899-12-30T15:00:00"/>
    <x v="2"/>
    <x v="2"/>
    <x v="2"/>
    <s v="Palaveri Artun kanssa"/>
    <x v="5"/>
  </r>
  <r>
    <d v="1899-12-30T00:30:00"/>
    <d v="2020-03-04T00:00:00"/>
    <d v="1899-12-30T13:00:00"/>
    <d v="1899-12-30T13:30:00"/>
    <x v="1"/>
    <x v="6"/>
    <x v="1"/>
    <m/>
    <x v="5"/>
  </r>
  <r>
    <d v="1899-12-30T02:00:00"/>
    <d v="2020-03-04T00:00:00"/>
    <d v="1899-12-30T13:00:00"/>
    <d v="1899-12-30T15:00:00"/>
    <x v="2"/>
    <x v="2"/>
    <x v="0"/>
    <s v="Artun tapaaminen"/>
    <x v="5"/>
  </r>
  <r>
    <d v="1899-12-30T01:45:00"/>
    <d v="2020-03-04T00:00:00"/>
    <d v="1899-12-30T13:15:00"/>
    <d v="1899-12-30T15:00:00"/>
    <x v="2"/>
    <x v="2"/>
    <x v="4"/>
    <s v="Palaveri Artun kanssa"/>
    <x v="5"/>
  </r>
  <r>
    <d v="1899-12-30T01:45:00"/>
    <d v="2020-03-04T00:00:00"/>
    <d v="1899-12-30T13:15:00"/>
    <d v="1899-12-30T15:00:00"/>
    <x v="2"/>
    <x v="2"/>
    <x v="3"/>
    <s v="Palaveri Artun kanssa "/>
    <x v="5"/>
  </r>
  <r>
    <d v="1899-12-30T01:20:00"/>
    <d v="2020-03-04T00:00:00"/>
    <d v="1899-12-30T13:30:00"/>
    <d v="1899-12-30T14:50:00"/>
    <x v="2"/>
    <x v="2"/>
    <x v="1"/>
    <s v="Tapaaminen Artun kanssa"/>
    <x v="5"/>
  </r>
  <r>
    <d v="1899-12-30T00:55:00"/>
    <d v="2020-03-04T00:00:00"/>
    <d v="1899-12-30T16:45:00"/>
    <d v="1899-12-30T17:40:00"/>
    <x v="1"/>
    <x v="6"/>
    <x v="1"/>
    <s v="Hibernate"/>
    <x v="5"/>
  </r>
  <r>
    <d v="1899-12-30T02:00:00"/>
    <d v="2020-03-04T00:00:00"/>
    <d v="1899-12-30T19:00:00"/>
    <d v="1899-12-30T21:00:00"/>
    <x v="1"/>
    <x v="6"/>
    <x v="4"/>
    <s v="ES"/>
    <x v="5"/>
  </r>
  <r>
    <d v="1899-12-30T02:05:00"/>
    <d v="2020-03-05T00:00:00"/>
    <d v="1899-12-30T10:05:00"/>
    <d v="1899-12-30T12:10:00"/>
    <x v="3"/>
    <x v="18"/>
    <x v="1"/>
    <s v="Tietokannan suunnittelu"/>
    <x v="5"/>
  </r>
  <r>
    <d v="1899-12-30T01:50:00"/>
    <d v="2020-03-05T00:00:00"/>
    <d v="1899-12-30T10:10:00"/>
    <d v="1899-12-30T12:00:00"/>
    <x v="3"/>
    <x v="18"/>
    <x v="3"/>
    <s v="Tietokannan rakenteen suunnittelu"/>
    <x v="5"/>
  </r>
  <r>
    <d v="1899-12-30T03:30:00"/>
    <d v="2020-03-05T00:00:00"/>
    <d v="1899-12-30T10:20:00"/>
    <d v="1899-12-30T13:50:00"/>
    <x v="3"/>
    <x v="7"/>
    <x v="0"/>
    <s v="Tietokannan suunnittelua"/>
    <x v="5"/>
  </r>
  <r>
    <d v="1899-12-30T02:00:00"/>
    <d v="2020-03-05T00:00:00"/>
    <d v="1899-12-30T12:00:00"/>
    <d v="1899-12-30T14:00:00"/>
    <x v="1"/>
    <x v="6"/>
    <x v="4"/>
    <s v="ES"/>
    <x v="5"/>
  </r>
  <r>
    <d v="1899-12-30T00:45:00"/>
    <d v="2020-03-05T00:00:00"/>
    <d v="1899-12-30T12:45:00"/>
    <d v="1899-12-30T13:30:00"/>
    <x v="3"/>
    <x v="18"/>
    <x v="3"/>
    <s v="Tietokannan rakenteen suunnittelu"/>
    <x v="5"/>
  </r>
  <r>
    <d v="1899-12-30T02:35:00"/>
    <d v="2020-03-05T00:00:00"/>
    <d v="1899-12-30T12:50:00"/>
    <d v="1899-12-30T15:25:00"/>
    <x v="3"/>
    <x v="18"/>
    <x v="1"/>
    <s v="Tietokannan suunnittelu"/>
    <x v="5"/>
  </r>
  <r>
    <d v="1899-12-30T03:00:00"/>
    <d v="2020-03-05T00:00:00"/>
    <d v="1899-12-30T13:00:00"/>
    <d v="1899-12-30T16:00:00"/>
    <x v="2"/>
    <x v="5"/>
    <x v="2"/>
    <s v="Pöytäkirjan viimeistely"/>
    <x v="5"/>
  </r>
  <r>
    <d v="1899-12-30T00:30:00"/>
    <d v="2020-03-05T00:00:00"/>
    <d v="1899-12-30T13:30:00"/>
    <d v="1899-12-30T14:00:00"/>
    <x v="5"/>
    <x v="15"/>
    <x v="3"/>
    <s v="Pöytäkirjan oikoluku"/>
    <x v="5"/>
  </r>
  <r>
    <d v="1899-12-30T02:15:00"/>
    <d v="2020-03-05T00:00:00"/>
    <d v="1899-12-30T13:50:00"/>
    <d v="1899-12-30T16:05:00"/>
    <x v="5"/>
    <x v="15"/>
    <x v="0"/>
    <s v="Pöytäkirjan oikoluku"/>
    <x v="5"/>
  </r>
  <r>
    <d v="1899-12-30T01:40:00"/>
    <d v="2020-03-05T00:00:00"/>
    <d v="1899-12-30T14:00:00"/>
    <d v="1899-12-30T15:40:00"/>
    <x v="4"/>
    <x v="14"/>
    <x v="3"/>
    <s v="Ajatuskartan päivitys"/>
    <x v="5"/>
  </r>
  <r>
    <d v="1899-12-30T00:10:00"/>
    <d v="2020-03-05T00:00:00"/>
    <d v="1899-12-30T15:25:00"/>
    <d v="1899-12-30T15:35:00"/>
    <x v="5"/>
    <x v="12"/>
    <x v="1"/>
    <s v="Ajankäytön seuranta"/>
    <x v="5"/>
  </r>
  <r>
    <d v="1899-12-30T00:30:00"/>
    <d v="2020-03-05T00:00:00"/>
    <d v="1899-12-30T16:00:00"/>
    <d v="1899-12-30T16:30:00"/>
    <x v="5"/>
    <x v="8"/>
    <x v="2"/>
    <s v="Ajankäytön seuranta"/>
    <x v="5"/>
  </r>
  <r>
    <d v="1899-12-30T03:00:00"/>
    <d v="2020-03-05T00:00:00"/>
    <d v="1899-12-30T18:00:00"/>
    <d v="1899-12-30T21:00:00"/>
    <x v="1"/>
    <x v="6"/>
    <x v="4"/>
    <s v="ES"/>
    <x v="5"/>
  </r>
  <r>
    <d v="1899-12-30T06:00:00"/>
    <d v="2020-03-06T00:00:00"/>
    <d v="1899-12-30T09:00:00"/>
    <d v="1899-12-30T15:00:00"/>
    <x v="5"/>
    <x v="12"/>
    <x v="2"/>
    <s v="Aikataulun toteutus"/>
    <x v="5"/>
  </r>
  <r>
    <d v="1899-12-30T02:35:00"/>
    <d v="2020-03-06T00:00:00"/>
    <d v="1899-12-30T10:50:00"/>
    <d v="1899-12-30T13:25:00"/>
    <x v="1"/>
    <x v="6"/>
    <x v="1"/>
    <s v="Spring boot"/>
    <x v="5"/>
  </r>
  <r>
    <d v="1899-12-30T02:30:00"/>
    <d v="2020-03-06T00:00:00"/>
    <d v="1899-12-30T12:30:00"/>
    <d v="1899-12-30T15:00:00"/>
    <x v="1"/>
    <x v="6"/>
    <x v="4"/>
    <s v="ES"/>
    <x v="5"/>
  </r>
  <r>
    <d v="1899-12-30T01:20:00"/>
    <d v="2020-03-06T00:00:00"/>
    <d v="1899-12-30T14:10:00"/>
    <d v="1899-12-30T15:30:00"/>
    <x v="1"/>
    <x v="6"/>
    <x v="1"/>
    <s v="Hibernate"/>
    <x v="5"/>
  </r>
  <r>
    <d v="1899-12-30T00:30:00"/>
    <d v="2020-03-06T00:00:00"/>
    <d v="1899-12-30T15:00:00"/>
    <d v="1899-12-30T15:30:00"/>
    <x v="2"/>
    <x v="7"/>
    <x v="2"/>
    <s v="Esityslista"/>
    <x v="5"/>
  </r>
  <r>
    <d v="1899-12-30T01:30:00"/>
    <d v="2020-03-06T00:00:00"/>
    <d v="1899-12-30T18:00:00"/>
    <d v="1899-12-30T19:30:00"/>
    <x v="1"/>
    <x v="6"/>
    <x v="4"/>
    <s v="ES"/>
    <x v="5"/>
  </r>
  <r>
    <d v="1899-12-30T00:10:00"/>
    <d v="2020-03-08T00:00:00"/>
    <d v="1899-12-30T22:15:00"/>
    <d v="1899-12-30T22:25:00"/>
    <x v="2"/>
    <x v="3"/>
    <x v="1"/>
    <s v="Valmistautuminen palaveriin"/>
    <x v="5"/>
  </r>
  <r>
    <d v="1899-12-30T02:30:00"/>
    <d v="2020-03-09T00:00:00"/>
    <d v="1899-12-30T09:30:00"/>
    <d v="1899-12-30T12:00:00"/>
    <x v="5"/>
    <x v="12"/>
    <x v="2"/>
    <s v="Tilakatsaus ja pöytäkirja"/>
    <x v="6"/>
  </r>
  <r>
    <d v="1899-12-30T01:05:00"/>
    <d v="2020-03-09T00:00:00"/>
    <d v="1899-12-30T10:10:00"/>
    <d v="1899-12-30T11:15:00"/>
    <x v="4"/>
    <x v="14"/>
    <x v="3"/>
    <s v="Tilaajan priorisointien lukeminen"/>
    <x v="6"/>
  </r>
  <r>
    <d v="1899-12-30T00:15:00"/>
    <d v="2020-03-09T00:00:00"/>
    <d v="1899-12-30T10:40:00"/>
    <d v="1899-12-30T10:55:00"/>
    <x v="5"/>
    <x v="12"/>
    <x v="0"/>
    <s v="Ajankäytön kirjaaminen"/>
    <x v="6"/>
  </r>
  <r>
    <d v="1899-12-30T02:00:00"/>
    <d v="2020-03-09T00:00:00"/>
    <d v="1899-12-30T12:00:00"/>
    <d v="1899-12-30T14:00:00"/>
    <x v="2"/>
    <x v="4"/>
    <x v="4"/>
    <s v="5.palaveri"/>
    <x v="6"/>
  </r>
  <r>
    <d v="1899-12-30T02:00:00"/>
    <d v="2020-03-09T00:00:00"/>
    <d v="1899-12-30T12:00:00"/>
    <d v="1899-12-30T14:00:00"/>
    <x v="2"/>
    <x v="4"/>
    <x v="2"/>
    <s v="5.palaveri"/>
    <x v="6"/>
  </r>
  <r>
    <d v="1899-12-30T01:30:00"/>
    <d v="2020-03-09T00:00:00"/>
    <d v="1899-12-30T12:15:00"/>
    <d v="1899-12-30T13:45:00"/>
    <x v="2"/>
    <x v="4"/>
    <x v="0"/>
    <s v="5. palaveri"/>
    <x v="6"/>
  </r>
  <r>
    <d v="1899-12-30T01:35:00"/>
    <d v="2020-03-09T00:00:00"/>
    <d v="1899-12-30T12:15:00"/>
    <d v="1899-12-30T13:50:00"/>
    <x v="2"/>
    <x v="4"/>
    <x v="1"/>
    <s v="5. palaveri"/>
    <x v="6"/>
  </r>
  <r>
    <d v="1899-12-30T01:35:00"/>
    <d v="2020-03-09T00:00:00"/>
    <d v="1899-12-30T12:15:00"/>
    <d v="1899-12-30T13:50:00"/>
    <x v="2"/>
    <x v="4"/>
    <x v="3"/>
    <m/>
    <x v="6"/>
  </r>
  <r>
    <d v="1899-12-30T02:00:00"/>
    <d v="2020-03-09T00:00:00"/>
    <d v="1899-12-30T13:45:00"/>
    <d v="1899-12-30T15:45:00"/>
    <x v="3"/>
    <x v="18"/>
    <x v="0"/>
    <m/>
    <x v="6"/>
  </r>
  <r>
    <d v="1899-12-30T00:55:00"/>
    <d v="2020-03-09T00:00:00"/>
    <d v="1899-12-30T13:50:00"/>
    <d v="1899-12-30T14:45:00"/>
    <x v="4"/>
    <x v="11"/>
    <x v="3"/>
    <s v="Palaute vaatimusdokumentista ohjaajilta"/>
    <x v="6"/>
  </r>
  <r>
    <d v="1899-12-30T01:00:00"/>
    <d v="2020-03-09T00:00:00"/>
    <d v="1899-12-30T14:00:00"/>
    <d v="1899-12-30T15:00:00"/>
    <x v="5"/>
    <x v="12"/>
    <x v="2"/>
    <s v="Nopeat korjaukset palaverin jälkeen"/>
    <x v="6"/>
  </r>
  <r>
    <d v="1899-12-30T01:15:00"/>
    <d v="2020-03-09T00:00:00"/>
    <d v="1899-12-30T14:00:00"/>
    <d v="1899-12-30T15:15:00"/>
    <x v="3"/>
    <x v="18"/>
    <x v="4"/>
    <m/>
    <x v="6"/>
  </r>
  <r>
    <d v="1899-12-30T01:00:00"/>
    <d v="2020-03-09T00:00:00"/>
    <d v="1899-12-30T14:30:00"/>
    <d v="1899-12-30T15:30:00"/>
    <x v="3"/>
    <x v="18"/>
    <x v="1"/>
    <s v="Pohdintaa tietokannan rakenteesta"/>
    <x v="6"/>
  </r>
  <r>
    <d v="1899-12-30T00:45:00"/>
    <d v="2020-03-09T00:00:00"/>
    <d v="1899-12-30T14:45:00"/>
    <d v="1899-12-30T15:30:00"/>
    <x v="3"/>
    <x v="18"/>
    <x v="3"/>
    <s v="Tietokannan rakenteen suunnittelu"/>
    <x v="6"/>
  </r>
  <r>
    <d v="1899-12-30T00:25:00"/>
    <d v="2020-03-09T00:00:00"/>
    <d v="1899-12-30T15:35:00"/>
    <d v="1899-12-30T16:00:00"/>
    <x v="2"/>
    <x v="5"/>
    <x v="1"/>
    <s v="Pöytäkirjan laatiminen"/>
    <x v="6"/>
  </r>
  <r>
    <d v="1899-12-30T03:25:00"/>
    <d v="2020-03-09T00:00:00"/>
    <d v="1899-12-30T17:35:00"/>
    <d v="1899-12-30T21:00:00"/>
    <x v="2"/>
    <x v="5"/>
    <x v="1"/>
    <s v="Pöytäkirjan laatiminen"/>
    <x v="6"/>
  </r>
  <r>
    <d v="1899-12-30T01:00:00"/>
    <d v="2020-03-09T00:00:00"/>
    <d v="1899-12-30T18:20:00"/>
    <d v="1899-12-30T19:20:00"/>
    <x v="1"/>
    <x v="6"/>
    <x v="4"/>
    <s v="ES"/>
    <x v="6"/>
  </r>
  <r>
    <d v="1899-12-30T02:15:00"/>
    <d v="2020-03-10T00:00:00"/>
    <d v="1899-12-30T09:30:00"/>
    <d v="1899-12-30T11:45:00"/>
    <x v="2"/>
    <x v="4"/>
    <x v="3"/>
    <s v="Vaatimusten läpikäyntiä tilaajien kanssa"/>
    <x v="6"/>
  </r>
  <r>
    <d v="1899-12-30T01:35:00"/>
    <d v="2020-03-10T00:00:00"/>
    <d v="1899-12-30T09:50:00"/>
    <d v="1899-12-30T11:25:00"/>
    <x v="2"/>
    <x v="5"/>
    <x v="1"/>
    <s v="Pöytäkirjan laatiminen"/>
    <x v="6"/>
  </r>
  <r>
    <d v="1899-12-30T01:15:00"/>
    <d v="2020-03-10T00:00:00"/>
    <d v="1899-12-30T10:30:00"/>
    <d v="1899-12-30T11:45:00"/>
    <x v="1"/>
    <x v="6"/>
    <x v="0"/>
    <s v="Hibernate"/>
    <x v="6"/>
  </r>
  <r>
    <d v="1899-12-30T05:30:00"/>
    <d v="2020-03-10T00:00:00"/>
    <d v="1899-12-30T11:00:00"/>
    <d v="1899-12-30T16:30:00"/>
    <x v="5"/>
    <x v="12"/>
    <x v="2"/>
    <s v="Projektisuunnitelma"/>
    <x v="6"/>
  </r>
  <r>
    <d v="1899-12-30T04:00:00"/>
    <d v="2020-03-10T00:00:00"/>
    <d v="1899-12-30T12:00:00"/>
    <d v="1899-12-30T16:00:00"/>
    <x v="1"/>
    <x v="6"/>
    <x v="4"/>
    <s v="ES"/>
    <x v="6"/>
  </r>
  <r>
    <d v="1899-12-30T01:00:00"/>
    <d v="2020-03-10T00:00:00"/>
    <d v="1899-12-30T12:45:00"/>
    <d v="1899-12-30T13:45:00"/>
    <x v="4"/>
    <x v="14"/>
    <x v="3"/>
    <m/>
    <x v="6"/>
  </r>
  <r>
    <d v="1899-12-30T02:30:00"/>
    <d v="2020-03-10T00:00:00"/>
    <d v="1899-12-30T13:00:00"/>
    <d v="1899-12-30T15:30:00"/>
    <x v="3"/>
    <x v="18"/>
    <x v="0"/>
    <m/>
    <x v="6"/>
  </r>
  <r>
    <d v="1899-12-30T00:45:00"/>
    <d v="2020-03-10T00:00:00"/>
    <d v="1899-12-30T13:45:00"/>
    <d v="1899-12-30T14:30:00"/>
    <x v="3"/>
    <x v="18"/>
    <x v="3"/>
    <s v="Rakenne"/>
    <x v="6"/>
  </r>
  <r>
    <d v="1899-12-30T00:40:00"/>
    <d v="2020-03-10T00:00:00"/>
    <d v="1899-12-30T14:00:00"/>
    <d v="1899-12-30T14:40:00"/>
    <x v="3"/>
    <x v="8"/>
    <x v="1"/>
    <s v="Keskustelua vaatimuksista ja tietokannasta"/>
    <x v="6"/>
  </r>
  <r>
    <d v="1899-12-30T00:40:00"/>
    <d v="2020-03-10T00:00:00"/>
    <d v="1899-12-30T15:30:00"/>
    <d v="1899-12-30T16:10:00"/>
    <x v="4"/>
    <x v="14"/>
    <x v="3"/>
    <m/>
    <x v="6"/>
  </r>
  <r>
    <d v="1899-12-30T04:00:00"/>
    <d v="2020-03-10T00:00:00"/>
    <d v="1899-12-30T16:00:00"/>
    <d v="1899-12-30T20:00:00"/>
    <x v="2"/>
    <x v="5"/>
    <x v="1"/>
    <s v="Pöytäkirjan laatiminen"/>
    <x v="6"/>
  </r>
  <r>
    <d v="1899-12-30T02:00:00"/>
    <d v="2020-03-10T00:00:00"/>
    <d v="1899-12-30T20:45:00"/>
    <d v="1899-12-30T22:45:00"/>
    <x v="4"/>
    <x v="14"/>
    <x v="3"/>
    <m/>
    <x v="6"/>
  </r>
  <r>
    <d v="1899-12-30T01:05:00"/>
    <d v="2020-03-11T00:00:00"/>
    <d v="1899-12-30T08:15:00"/>
    <d v="1899-12-30T09:20:00"/>
    <x v="2"/>
    <x v="5"/>
    <x v="1"/>
    <s v="Pöytäkirjan laatiminen"/>
    <x v="6"/>
  </r>
  <r>
    <d v="1899-12-30T01:30:00"/>
    <d v="2020-03-11T00:00:00"/>
    <d v="1899-12-30T10:00:00"/>
    <d v="1899-12-30T11:30:00"/>
    <x v="2"/>
    <x v="2"/>
    <x v="2"/>
    <s v="Tietokantapalaveri"/>
    <x v="6"/>
  </r>
  <r>
    <d v="1899-12-30T01:15:00"/>
    <d v="2020-03-11T00:00:00"/>
    <d v="1899-12-30T10:15:00"/>
    <d v="1899-12-30T11:30:00"/>
    <x v="3"/>
    <x v="11"/>
    <x v="4"/>
    <s v="Tietokannan rakenne"/>
    <x v="6"/>
  </r>
  <r>
    <d v="1899-12-30T01:15:00"/>
    <d v="2020-03-11T00:00:00"/>
    <d v="1899-12-30T10:15:00"/>
    <d v="1899-12-30T11:30:00"/>
    <x v="3"/>
    <x v="11"/>
    <x v="3"/>
    <s v="Tietokannan rakenne"/>
    <x v="6"/>
  </r>
  <r>
    <d v="1899-12-30T01:25:00"/>
    <d v="2020-03-11T00:00:00"/>
    <d v="1899-12-30T10:15:00"/>
    <d v="1899-12-30T11:40:00"/>
    <x v="2"/>
    <x v="4"/>
    <x v="0"/>
    <s v="Palaveri tietokannasta"/>
    <x v="6"/>
  </r>
  <r>
    <d v="1899-12-30T01:25:00"/>
    <d v="2020-03-11T00:00:00"/>
    <d v="1899-12-30T10:15:00"/>
    <d v="1899-12-30T11:40:00"/>
    <x v="2"/>
    <x v="2"/>
    <x v="1"/>
    <s v="Tietokannan rakenteen pohdintaa ohjaajien kanssa"/>
    <x v="6"/>
  </r>
  <r>
    <d v="1899-12-30T00:45:00"/>
    <d v="2020-03-11T00:00:00"/>
    <d v="1899-12-30T11:30:00"/>
    <d v="1899-12-30T12:15:00"/>
    <x v="1"/>
    <x v="6"/>
    <x v="4"/>
    <s v="Babel"/>
    <x v="6"/>
  </r>
  <r>
    <d v="1899-12-30T00:45:00"/>
    <d v="2020-03-11T00:00:00"/>
    <d v="1899-12-30T11:30:00"/>
    <d v="1899-12-30T12:15:00"/>
    <x v="4"/>
    <x v="14"/>
    <x v="3"/>
    <m/>
    <x v="6"/>
  </r>
  <r>
    <d v="1899-12-30T04:00:00"/>
    <d v="2020-03-11T00:00:00"/>
    <d v="1899-12-30T11:30:00"/>
    <d v="1899-12-30T15:30:00"/>
    <x v="5"/>
    <x v="12"/>
    <x v="2"/>
    <m/>
    <x v="6"/>
  </r>
  <r>
    <d v="1899-12-30T01:45:00"/>
    <d v="2020-03-11T00:00:00"/>
    <d v="1899-12-30T13:00:00"/>
    <d v="1899-12-30T14:45:00"/>
    <x v="3"/>
    <x v="10"/>
    <x v="3"/>
    <s v="Sivuston rakenteen suunnittelu"/>
    <x v="6"/>
  </r>
  <r>
    <d v="1899-12-30T03:00:00"/>
    <d v="2020-03-11T00:00:00"/>
    <d v="1899-12-30T13:00:00"/>
    <d v="1899-12-30T16:00:00"/>
    <x v="3"/>
    <x v="18"/>
    <x v="0"/>
    <m/>
    <x v="6"/>
  </r>
  <r>
    <d v="1899-12-30T01:10:00"/>
    <d v="2020-03-11T00:00:00"/>
    <d v="1899-12-30T13:05:00"/>
    <d v="1899-12-30T14:15:00"/>
    <x v="1"/>
    <x v="6"/>
    <x v="1"/>
    <m/>
    <x v="6"/>
  </r>
  <r>
    <d v="1899-12-30T00:25:00"/>
    <d v="2020-03-11T00:00:00"/>
    <d v="1899-12-30T14:45:00"/>
    <d v="1899-12-30T15:10:00"/>
    <x v="3"/>
    <x v="18"/>
    <x v="3"/>
    <s v="Tietokannan rakenne"/>
    <x v="6"/>
  </r>
  <r>
    <d v="1899-12-30T02:20:00"/>
    <d v="2020-03-11T00:00:00"/>
    <d v="1899-12-30T16:00:00"/>
    <d v="1899-12-30T18:20:00"/>
    <x v="2"/>
    <x v="5"/>
    <x v="1"/>
    <s v="Pöytäkirjan laatiminen"/>
    <x v="6"/>
  </r>
  <r>
    <d v="1899-12-30T02:00:00"/>
    <d v="2020-03-11T00:00:00"/>
    <d v="1899-12-30T19:00:00"/>
    <d v="1899-12-30T21:00:00"/>
    <x v="1"/>
    <x v="6"/>
    <x v="4"/>
    <s v="ES, Babel"/>
    <x v="6"/>
  </r>
  <r>
    <d v="1899-12-30T01:00:00"/>
    <d v="2020-03-11T00:00:00"/>
    <d v="1899-12-30T19:30:00"/>
    <d v="1899-12-30T20:30:00"/>
    <x v="5"/>
    <x v="15"/>
    <x v="3"/>
    <s v="Pöytäkirjan tarkastus"/>
    <x v="6"/>
  </r>
  <r>
    <d v="1899-12-30T02:10:00"/>
    <d v="2020-03-12T00:00:00"/>
    <d v="1899-12-30T10:10:00"/>
    <d v="1899-12-30T12:20:00"/>
    <x v="4"/>
    <x v="14"/>
    <x v="3"/>
    <s v="Kaavion ja vaatimusten vertaaminen"/>
    <x v="6"/>
  </r>
  <r>
    <d v="1899-12-30T01:00:00"/>
    <d v="2020-03-12T00:00:00"/>
    <d v="1899-12-30T10:15:00"/>
    <d v="1899-12-30T11:15:00"/>
    <x v="2"/>
    <x v="5"/>
    <x v="1"/>
    <s v="Pöytäkirjan laatiminen"/>
    <x v="6"/>
  </r>
  <r>
    <d v="1899-12-30T05:15:00"/>
    <d v="2020-03-12T00:00:00"/>
    <d v="1899-12-30T10:30:00"/>
    <d v="1899-12-30T15:45:00"/>
    <x v="5"/>
    <x v="12"/>
    <x v="2"/>
    <s v="Projektisuunnitelma"/>
    <x v="6"/>
  </r>
  <r>
    <d v="1899-12-30T04:30:00"/>
    <d v="2020-03-12T00:00:00"/>
    <d v="1899-12-30T11:00:00"/>
    <d v="1899-12-30T15:30:00"/>
    <x v="3"/>
    <x v="18"/>
    <x v="0"/>
    <m/>
    <x v="6"/>
  </r>
  <r>
    <d v="1899-12-30T00:10:00"/>
    <d v="2020-03-12T00:00:00"/>
    <d v="1899-12-30T11:30:00"/>
    <d v="1899-12-30T11:40:00"/>
    <x v="5"/>
    <x v="12"/>
    <x v="1"/>
    <s v="Ajankäytön seuranta"/>
    <x v="6"/>
  </r>
  <r>
    <d v="1899-12-30T00:35:00"/>
    <d v="2020-03-12T00:00:00"/>
    <d v="1899-12-30T11:50:00"/>
    <d v="1899-12-30T12:25:00"/>
    <x v="1"/>
    <x v="6"/>
    <x v="1"/>
    <s v="DataGrip"/>
    <x v="6"/>
  </r>
  <r>
    <d v="1899-12-30T00:20:00"/>
    <d v="2020-03-12T00:00:00"/>
    <d v="1899-12-30T13:00:00"/>
    <d v="1899-12-30T13:20:00"/>
    <x v="5"/>
    <x v="12"/>
    <x v="3"/>
    <s v="Ajankäytön seuranta"/>
    <x v="6"/>
  </r>
  <r>
    <d v="1899-12-30T01:10:00"/>
    <d v="2020-03-12T00:00:00"/>
    <d v="1899-12-30T13:20:00"/>
    <d v="1899-12-30T14:30:00"/>
    <x v="3"/>
    <x v="18"/>
    <x v="1"/>
    <s v="Tietokannan rakenteen pohdintaa"/>
    <x v="6"/>
  </r>
  <r>
    <d v="1899-12-30T02:00:00"/>
    <d v="2020-03-12T00:00:00"/>
    <d v="1899-12-30T14:00:00"/>
    <d v="1899-12-30T16:00:00"/>
    <x v="1"/>
    <x v="6"/>
    <x v="4"/>
    <s v="APIt"/>
    <x v="6"/>
  </r>
  <r>
    <d v="1899-12-30T00:45:00"/>
    <d v="2020-03-12T00:00:00"/>
    <d v="1899-12-30T14:30:00"/>
    <d v="1899-12-30T15:15:00"/>
    <x v="0"/>
    <x v="13"/>
    <x v="1"/>
    <s v="Pöytäkirjan muokkaaminen"/>
    <x v="6"/>
  </r>
  <r>
    <d v="1899-12-30T01:20:00"/>
    <d v="2020-03-12T00:00:00"/>
    <d v="1899-12-30T14:50:00"/>
    <d v="1899-12-30T16:10:00"/>
    <x v="4"/>
    <x v="14"/>
    <x v="3"/>
    <s v="Kaavion muokkaaminen"/>
    <x v="6"/>
  </r>
  <r>
    <d v="1899-12-30T00:35:00"/>
    <d v="2020-03-12T00:00:00"/>
    <d v="1899-12-30T15:15:00"/>
    <d v="1899-12-30T15:50:00"/>
    <x v="6"/>
    <x v="19"/>
    <x v="1"/>
    <m/>
    <x v="6"/>
  </r>
  <r>
    <d v="1899-12-30T00:10:00"/>
    <d v="2020-03-12T00:00:00"/>
    <d v="1899-12-30T15:50:00"/>
    <d v="1899-12-30T16:00:00"/>
    <x v="5"/>
    <x v="12"/>
    <x v="1"/>
    <s v="Ajankäytön seuranta"/>
    <x v="6"/>
  </r>
  <r>
    <d v="1899-12-30T02:15:00"/>
    <d v="2020-03-12T00:00:00"/>
    <d v="1899-12-30T19:15:00"/>
    <d v="1899-12-30T21:30:00"/>
    <x v="1"/>
    <x v="6"/>
    <x v="4"/>
    <s v="APIt"/>
    <x v="6"/>
  </r>
  <r>
    <d v="1899-12-30T00:10:00"/>
    <d v="2020-03-13T00:00:00"/>
    <d v="1899-12-30T11:30:00"/>
    <d v="1899-12-30T11:40:00"/>
    <x v="5"/>
    <x v="12"/>
    <x v="3"/>
    <s v="Ajankäytön seuranta"/>
    <x v="6"/>
  </r>
  <r>
    <d v="1899-12-30T03:50:00"/>
    <d v="2020-03-13T00:00:00"/>
    <d v="1899-12-30T11:55:00"/>
    <d v="1899-12-30T15:45:00"/>
    <x v="6"/>
    <x v="19"/>
    <x v="1"/>
    <m/>
    <x v="6"/>
  </r>
  <r>
    <d v="1899-12-30T04:00:00"/>
    <d v="2020-03-13T00:00:00"/>
    <d v="1899-12-30T12:00:00"/>
    <d v="1899-12-30T16:00:00"/>
    <x v="3"/>
    <x v="18"/>
    <x v="0"/>
    <m/>
    <x v="6"/>
  </r>
  <r>
    <d v="1899-12-30T01:30:00"/>
    <d v="2020-03-13T00:00:00"/>
    <d v="1899-12-30T13:15:00"/>
    <d v="1899-12-30T14:45:00"/>
    <x v="1"/>
    <x v="6"/>
    <x v="4"/>
    <s v="ES, React"/>
    <x v="6"/>
  </r>
  <r>
    <d v="1899-12-30T02:10:00"/>
    <d v="2020-03-13T00:00:00"/>
    <d v="1899-12-30T17:00:00"/>
    <d v="1899-12-30T19:10:00"/>
    <x v="1"/>
    <x v="6"/>
    <x v="4"/>
    <s v="ES, React"/>
    <x v="6"/>
  </r>
  <r>
    <d v="1899-12-30T04:00:00"/>
    <d v="2020-03-16T00:00:00"/>
    <d v="1899-12-30T10:00:00"/>
    <d v="1899-12-30T14:00:00"/>
    <x v="1"/>
    <x v="6"/>
    <x v="2"/>
    <s v="Työkalujen asentaminen"/>
    <x v="7"/>
  </r>
  <r>
    <d v="1899-12-30T00:30:00"/>
    <d v="2020-03-16T00:00:00"/>
    <d v="1899-12-30T11:20:00"/>
    <d v="1899-12-30T11:50:00"/>
    <x v="1"/>
    <x v="19"/>
    <x v="1"/>
    <s v="Moveo-projektin lähdekoodin tarkastelua"/>
    <x v="7"/>
  </r>
  <r>
    <d v="1899-12-30T02:00:00"/>
    <d v="2020-03-17T00:00:00"/>
    <d v="1899-12-30T10:00:00"/>
    <d v="1899-12-30T12:00:00"/>
    <x v="5"/>
    <x v="12"/>
    <x v="2"/>
    <s v="Projektisuunnitelman korjaus"/>
    <x v="7"/>
  </r>
  <r>
    <d v="1899-12-30T01:50:00"/>
    <d v="2020-03-17T00:00:00"/>
    <d v="1899-12-30T11:05:00"/>
    <d v="1899-12-30T12:55:00"/>
    <x v="6"/>
    <x v="19"/>
    <x v="1"/>
    <m/>
    <x v="7"/>
  </r>
  <r>
    <d v="1899-12-30T01:30:00"/>
    <d v="2020-03-17T00:00:00"/>
    <d v="1899-12-30T14:20:00"/>
    <d v="1899-12-30T15:50:00"/>
    <x v="6"/>
    <x v="19"/>
    <x v="1"/>
    <m/>
    <x v="7"/>
  </r>
  <r>
    <d v="1899-12-30T01:40:00"/>
    <d v="2020-03-17T00:00:00"/>
    <d v="1899-12-30T16:20:00"/>
    <d v="1899-12-30T18:00:00"/>
    <x v="1"/>
    <x v="6"/>
    <x v="4"/>
    <s v="ES, React"/>
    <x v="7"/>
  </r>
  <r>
    <d v="1899-12-30T00:30:00"/>
    <d v="2020-03-17T00:00:00"/>
    <d v="1899-12-30T17:45:00"/>
    <d v="1899-12-30T18:15:00"/>
    <x v="2"/>
    <x v="6"/>
    <x v="2"/>
    <s v="Teamsin kokoustoiminnon testi"/>
    <x v="7"/>
  </r>
  <r>
    <d v="1899-12-30T00:30:00"/>
    <d v="2020-03-17T00:00:00"/>
    <d v="1899-12-30T17:45:00"/>
    <d v="1899-12-30T18:15:00"/>
    <x v="2"/>
    <x v="6"/>
    <x v="3"/>
    <s v="Teamsin kokoustoiminnon testi"/>
    <x v="7"/>
  </r>
  <r>
    <d v="1899-12-30T00:30:00"/>
    <d v="2020-03-18T00:00:00"/>
    <d v="1899-12-30T11:25:00"/>
    <d v="1899-12-30T11:55:00"/>
    <x v="2"/>
    <x v="7"/>
    <x v="1"/>
    <s v="Etäpalaverin suunnittelu"/>
    <x v="7"/>
  </r>
  <r>
    <d v="1899-12-30T00:55:00"/>
    <d v="2020-03-18T00:00:00"/>
    <d v="1899-12-30T14:25:00"/>
    <d v="1899-12-30T15:20:00"/>
    <x v="0"/>
    <x v="13"/>
    <x v="1"/>
    <s v="Pöytäkirjan muokkaaminen"/>
    <x v="7"/>
  </r>
  <r>
    <d v="1899-12-30T00:05:00"/>
    <d v="2020-03-18T00:00:00"/>
    <d v="1899-12-30T15:25:00"/>
    <d v="1899-12-30T15:30:00"/>
    <x v="5"/>
    <x v="12"/>
    <x v="1"/>
    <s v="Ajankäytön seuranta"/>
    <x v="7"/>
  </r>
  <r>
    <d v="1899-12-30T00:15:00"/>
    <d v="2020-03-18T00:00:00"/>
    <d v="1899-12-30T15:45:00"/>
    <d v="1899-12-30T16:00:00"/>
    <x v="2"/>
    <x v="6"/>
    <x v="1"/>
    <s v="Teamsin viritys"/>
    <x v="7"/>
  </r>
  <r>
    <d v="1899-12-30T00:45:00"/>
    <d v="2020-03-18T00:00:00"/>
    <d v="1899-12-30T17:30:00"/>
    <d v="1899-12-30T18:15:00"/>
    <x v="2"/>
    <x v="3"/>
    <x v="4"/>
    <s v="Teamsin kokoustoiminnon testi"/>
    <x v="7"/>
  </r>
  <r>
    <d v="1899-12-30T01:20:00"/>
    <d v="2020-03-18T00:00:00"/>
    <d v="1899-12-30T20:00:00"/>
    <d v="1899-12-30T21:20:00"/>
    <x v="1"/>
    <x v="6"/>
    <x v="4"/>
    <s v="ES, React"/>
    <x v="7"/>
  </r>
  <r>
    <d v="1899-12-30T01:00:00"/>
    <d v="2020-03-19T00:00:00"/>
    <d v="1899-12-30T10:00:00"/>
    <d v="1899-12-30T11:00:00"/>
    <x v="2"/>
    <x v="2"/>
    <x v="0"/>
    <s v="Teams-testausta"/>
    <x v="7"/>
  </r>
  <r>
    <d v="1899-12-30T01:30:00"/>
    <d v="2020-03-19T00:00:00"/>
    <d v="1899-12-30T10:00:00"/>
    <d v="1899-12-30T11:30:00"/>
    <x v="2"/>
    <x v="2"/>
    <x v="1"/>
    <s v="Teams ja Zoom -kokeilut"/>
    <x v="7"/>
  </r>
  <r>
    <d v="1899-12-30T01:30:00"/>
    <d v="2020-03-19T00:00:00"/>
    <d v="1899-12-30T10:00:00"/>
    <d v="1899-12-30T11:30:00"/>
    <x v="2"/>
    <x v="3"/>
    <x v="4"/>
    <s v="Teams ja Zoom -kokeilut"/>
    <x v="7"/>
  </r>
  <r>
    <d v="1899-12-30T01:30:00"/>
    <d v="2020-03-19T00:00:00"/>
    <d v="1899-12-30T10:00:00"/>
    <d v="1899-12-30T11:30:00"/>
    <x v="2"/>
    <x v="2"/>
    <x v="2"/>
    <s v="Teams ja Zoom -kokeilut"/>
    <x v="7"/>
  </r>
  <r>
    <d v="1899-12-30T01:30:00"/>
    <d v="2020-03-19T00:00:00"/>
    <d v="1899-12-30T10:00:00"/>
    <d v="1899-12-30T11:30:00"/>
    <x v="2"/>
    <x v="2"/>
    <x v="3"/>
    <s v="Teams ja Zoom -kokeilut"/>
    <x v="7"/>
  </r>
  <r>
    <d v="1899-12-30T01:00:00"/>
    <d v="2020-03-19T00:00:00"/>
    <d v="1899-12-30T12:00:00"/>
    <d v="1899-12-30T13:00:00"/>
    <x v="6"/>
    <x v="19"/>
    <x v="1"/>
    <m/>
    <x v="7"/>
  </r>
  <r>
    <d v="1899-12-30T00:30:00"/>
    <d v="2020-03-19T00:00:00"/>
    <d v="1899-12-30T13:00:00"/>
    <d v="1899-12-30T13:30:00"/>
    <x v="5"/>
    <x v="16"/>
    <x v="3"/>
    <s v="Uusimman Javan asennus"/>
    <x v="7"/>
  </r>
  <r>
    <d v="1899-12-30T01:00:00"/>
    <d v="2020-03-19T00:00:00"/>
    <d v="1899-12-30T14:00:00"/>
    <d v="1899-12-30T15:00:00"/>
    <x v="6"/>
    <x v="19"/>
    <x v="1"/>
    <m/>
    <x v="7"/>
  </r>
  <r>
    <d v="1899-12-30T01:20:00"/>
    <d v="2020-03-19T00:00:00"/>
    <d v="1899-12-30T14:30:00"/>
    <d v="1899-12-30T15:50:00"/>
    <x v="1"/>
    <x v="6"/>
    <x v="4"/>
    <s v="ES, React"/>
    <x v="7"/>
  </r>
  <r>
    <d v="1899-12-30T04:00:00"/>
    <d v="2020-03-19T00:00:00"/>
    <d v="1899-12-30T14:50:00"/>
    <d v="1899-12-30T18:50:00"/>
    <x v="3"/>
    <x v="18"/>
    <x v="0"/>
    <s v="Vastaukset ohjaajien palautteisiin"/>
    <x v="7"/>
  </r>
  <r>
    <d v="1899-12-30T01:00:00"/>
    <d v="2020-03-19T00:00:00"/>
    <d v="1899-12-30T16:00:00"/>
    <d v="1899-12-30T17:00:00"/>
    <x v="5"/>
    <x v="16"/>
    <x v="3"/>
    <s v="Kuulokkeiden testaus"/>
    <x v="7"/>
  </r>
  <r>
    <d v="1899-12-30T02:15:00"/>
    <d v="2020-03-19T00:00:00"/>
    <d v="1899-12-30T17:30:00"/>
    <d v="1899-12-30T19:45:00"/>
    <x v="1"/>
    <x v="6"/>
    <x v="4"/>
    <s v="ES, React"/>
    <x v="7"/>
  </r>
  <r>
    <d v="1899-12-30T01:00:00"/>
    <d v="2020-03-20T00:00:00"/>
    <d v="1899-12-30T09:00:00"/>
    <d v="1899-12-30T10:00:00"/>
    <x v="5"/>
    <x v="16"/>
    <x v="3"/>
    <s v="Tietokoneen oheislaitteiden siirto kotiin"/>
    <x v="7"/>
  </r>
  <r>
    <d v="1899-12-30T01:00:00"/>
    <d v="2020-03-20T00:00:00"/>
    <d v="1899-12-30T10:00:00"/>
    <d v="1899-12-30T11:00:00"/>
    <x v="5"/>
    <x v="17"/>
    <x v="2"/>
    <s v="Viikon sähköpostiviestittely"/>
    <x v="7"/>
  </r>
  <r>
    <d v="1899-12-30T00:50:00"/>
    <d v="2020-03-20T00:00:00"/>
    <d v="1899-12-30T10:20:00"/>
    <d v="1899-12-30T11:10:00"/>
    <x v="1"/>
    <x v="6"/>
    <x v="1"/>
    <s v="Liquibase"/>
    <x v="7"/>
  </r>
  <r>
    <d v="1899-12-30T03:45:00"/>
    <d v="2020-03-20T00:00:00"/>
    <d v="1899-12-30T11:00:00"/>
    <d v="1899-12-30T14:45:00"/>
    <x v="3"/>
    <x v="18"/>
    <x v="0"/>
    <m/>
    <x v="7"/>
  </r>
  <r>
    <d v="1899-12-30T00:50:00"/>
    <d v="2020-03-20T00:00:00"/>
    <d v="1899-12-30T12:05:00"/>
    <d v="1899-12-30T12:55:00"/>
    <x v="1"/>
    <x v="6"/>
    <x v="1"/>
    <s v="Liquibase"/>
    <x v="7"/>
  </r>
  <r>
    <d v="1899-12-30T02:20:00"/>
    <d v="2020-03-20T00:00:00"/>
    <d v="1899-12-30T13:30:00"/>
    <d v="1899-12-30T15:50:00"/>
    <x v="1"/>
    <x v="6"/>
    <x v="4"/>
    <s v="ES, React"/>
    <x v="7"/>
  </r>
  <r>
    <d v="1899-12-30T02:00:00"/>
    <d v="2020-03-20T00:00:00"/>
    <d v="1899-12-30T17:20:00"/>
    <d v="1899-12-30T19:20:00"/>
    <x v="1"/>
    <x v="6"/>
    <x v="4"/>
    <s v="ES, React"/>
    <x v="7"/>
  </r>
  <r>
    <d v="1899-12-30T00:30:00"/>
    <d v="2020-03-21T00:00:00"/>
    <d v="1899-12-30T13:00:00"/>
    <d v="1899-12-30T13:30:00"/>
    <x v="5"/>
    <x v="16"/>
    <x v="3"/>
    <s v="Verkkolevyjen yhdistäminen"/>
    <x v="7"/>
  </r>
  <r>
    <d v="1899-12-30T00:15:00"/>
    <d v="2020-03-21T00:00:00"/>
    <d v="1899-12-30T14:30:00"/>
    <d v="1899-12-30T14:45:00"/>
    <x v="5"/>
    <x v="12"/>
    <x v="3"/>
    <s v="Ajankäytön seuranta"/>
    <x v="7"/>
  </r>
  <r>
    <d v="1899-12-30T00:45:00"/>
    <d v="2020-03-21T00:00:00"/>
    <d v="1899-12-30T17:00:00"/>
    <d v="1899-12-30T17:45:00"/>
    <x v="4"/>
    <x v="5"/>
    <x v="3"/>
    <s v="Vaatimusmäärittelydokumentin muokkaus"/>
    <x v="7"/>
  </r>
  <r>
    <d v="1899-12-30T00:30:00"/>
    <d v="2020-03-23T00:00:00"/>
    <d v="1899-12-30T11:30:00"/>
    <d v="1899-12-30T12:00:00"/>
    <x v="2"/>
    <x v="3"/>
    <x v="3"/>
    <m/>
    <x v="8"/>
  </r>
  <r>
    <d v="1899-12-30T00:25:00"/>
    <d v="2020-03-23T00:00:00"/>
    <d v="1899-12-30T11:50:00"/>
    <d v="1899-12-30T12:15:00"/>
    <x v="1"/>
    <x v="19"/>
    <x v="1"/>
    <s v="Moveo-projektin lähdekoodin tarkastelua"/>
    <x v="8"/>
  </r>
  <r>
    <d v="1899-12-30T00:15:00"/>
    <d v="2020-03-23T00:00:00"/>
    <d v="1899-12-30T12:00:00"/>
    <d v="1899-12-30T12:15:00"/>
    <x v="4"/>
    <x v="14"/>
    <x v="3"/>
    <m/>
    <x v="8"/>
  </r>
  <r>
    <d v="1899-12-30T01:15:00"/>
    <d v="2020-03-23T00:00:00"/>
    <d v="1899-12-30T12:15:00"/>
    <d v="1899-12-30T13:30:00"/>
    <x v="2"/>
    <x v="2"/>
    <x v="0"/>
    <s v="Teams-palaveri"/>
    <x v="8"/>
  </r>
  <r>
    <d v="1899-12-30T01:15:00"/>
    <d v="2020-03-23T00:00:00"/>
    <d v="1899-12-30T12:15:00"/>
    <d v="1899-12-30T13:30:00"/>
    <x v="2"/>
    <x v="2"/>
    <x v="1"/>
    <s v="Teams-palaveri"/>
    <x v="8"/>
  </r>
  <r>
    <d v="1899-12-30T01:15:00"/>
    <d v="2020-03-23T00:00:00"/>
    <d v="1899-12-30T12:15:00"/>
    <d v="1899-12-30T13:30:00"/>
    <x v="2"/>
    <x v="2"/>
    <x v="4"/>
    <s v="Teams-palaveri"/>
    <x v="8"/>
  </r>
  <r>
    <d v="1899-12-30T01:15:00"/>
    <d v="2020-03-23T00:00:00"/>
    <d v="1899-12-30T12:15:00"/>
    <d v="1899-12-30T13:30:00"/>
    <x v="2"/>
    <x v="2"/>
    <x v="2"/>
    <s v="Teams-palaveri"/>
    <x v="8"/>
  </r>
  <r>
    <d v="1899-12-30T01:15:00"/>
    <d v="2020-03-23T00:00:00"/>
    <d v="1899-12-30T12:15:00"/>
    <d v="1899-12-30T13:30:00"/>
    <x v="2"/>
    <x v="2"/>
    <x v="3"/>
    <m/>
    <x v="8"/>
  </r>
  <r>
    <d v="1899-12-30T01:40:00"/>
    <d v="2020-03-23T00:00:00"/>
    <d v="1899-12-30T14:00:00"/>
    <d v="1899-12-30T15:40:00"/>
    <x v="1"/>
    <x v="6"/>
    <x v="4"/>
    <s v="ES, React"/>
    <x v="8"/>
  </r>
  <r>
    <d v="1899-12-30T01:00:00"/>
    <d v="2020-03-23T00:00:00"/>
    <d v="1899-12-30T15:00:00"/>
    <d v="1899-12-30T16:00:00"/>
    <x v="3"/>
    <x v="18"/>
    <x v="0"/>
    <s v="Vastaukset ohjaajien palautteisiin"/>
    <x v="8"/>
  </r>
  <r>
    <d v="1899-12-30T01:15:00"/>
    <d v="2020-03-23T00:00:00"/>
    <d v="1899-12-30T15:25:00"/>
    <d v="1899-12-30T16:40:00"/>
    <x v="6"/>
    <x v="19"/>
    <x v="1"/>
    <m/>
    <x v="8"/>
  </r>
  <r>
    <d v="1899-12-30T02:00:00"/>
    <d v="2020-03-23T00:00:00"/>
    <d v="1899-12-30T16:00:00"/>
    <d v="1899-12-30T18:00:00"/>
    <x v="4"/>
    <x v="14"/>
    <x v="3"/>
    <m/>
    <x v="8"/>
  </r>
  <r>
    <d v="1899-12-30T00:20:00"/>
    <d v="2020-03-23T00:00:00"/>
    <d v="1899-12-30T16:40:00"/>
    <d v="1899-12-30T17:00:00"/>
    <x v="1"/>
    <x v="19"/>
    <x v="1"/>
    <s v="Moveo-projektin lähdekoodin tarkastelua"/>
    <x v="8"/>
  </r>
  <r>
    <d v="1899-12-30T01:15:00"/>
    <d v="2020-03-23T00:00:00"/>
    <d v="1899-12-30T17:15:00"/>
    <d v="1899-12-30T18:30:00"/>
    <x v="1"/>
    <x v="6"/>
    <x v="4"/>
    <s v="ES, React"/>
    <x v="8"/>
  </r>
  <r>
    <d v="1899-12-30T00:40:00"/>
    <d v="2020-03-24T00:00:00"/>
    <d v="1899-12-30T09:30:00"/>
    <d v="1899-12-30T10:10:00"/>
    <x v="5"/>
    <x v="12"/>
    <x v="1"/>
    <s v="Ajankäytön seuranta"/>
    <x v="8"/>
  </r>
  <r>
    <d v="1899-12-30T05:00:00"/>
    <d v="2020-03-24T00:00:00"/>
    <d v="1899-12-30T10:00:00"/>
    <d v="1899-12-30T15:00:00"/>
    <x v="3"/>
    <x v="18"/>
    <x v="0"/>
    <m/>
    <x v="8"/>
  </r>
  <r>
    <d v="1899-12-30T00:40:00"/>
    <d v="2020-03-24T00:00:00"/>
    <d v="1899-12-30T10:15:00"/>
    <d v="1899-12-30T10:55:00"/>
    <x v="6"/>
    <x v="19"/>
    <x v="1"/>
    <m/>
    <x v="8"/>
  </r>
  <r>
    <d v="1899-12-30T00:45:00"/>
    <d v="2020-03-24T00:00:00"/>
    <d v="1899-12-30T12:00:00"/>
    <d v="1899-12-30T12:45:00"/>
    <x v="0"/>
    <x v="9"/>
    <x v="3"/>
    <s v="Valmistautuminen luentoon ja tehtävä"/>
    <x v="8"/>
  </r>
  <r>
    <d v="1899-12-30T00:55:00"/>
    <d v="2020-03-24T00:00:00"/>
    <d v="1899-12-30T12:45:00"/>
    <d v="1899-12-30T13:40:00"/>
    <x v="6"/>
    <x v="19"/>
    <x v="1"/>
    <m/>
    <x v="8"/>
  </r>
  <r>
    <d v="1899-12-30T02:00:00"/>
    <d v="2020-03-24T00:00:00"/>
    <d v="1899-12-30T13:00:00"/>
    <d v="1899-12-30T15:00:00"/>
    <x v="4"/>
    <x v="14"/>
    <x v="3"/>
    <m/>
    <x v="8"/>
  </r>
  <r>
    <d v="1899-12-30T02:15:00"/>
    <d v="2020-03-24T00:00:00"/>
    <d v="1899-12-30T13:30:00"/>
    <d v="1899-12-30T15:45:00"/>
    <x v="1"/>
    <x v="6"/>
    <x v="4"/>
    <s v="ES, Callback Hell"/>
    <x v="8"/>
  </r>
  <r>
    <d v="1899-12-30T02:30:00"/>
    <d v="2020-03-24T00:00:00"/>
    <d v="1899-12-30T14:35:00"/>
    <d v="1899-12-30T17:05:00"/>
    <x v="6"/>
    <x v="19"/>
    <x v="1"/>
    <m/>
    <x v="8"/>
  </r>
  <r>
    <d v="1899-12-30T02:15:00"/>
    <d v="2020-03-24T00:00:00"/>
    <d v="1899-12-30T19:15:00"/>
    <d v="1899-12-30T21:30:00"/>
    <x v="1"/>
    <x v="6"/>
    <x v="4"/>
    <s v="ES, Promises"/>
    <x v="8"/>
  </r>
  <r>
    <d v="1899-12-30T02:30:00"/>
    <d v="2020-03-24T00:00:00"/>
    <d v="1899-12-30T19:30:00"/>
    <d v="1899-12-30T22:00:00"/>
    <x v="4"/>
    <x v="14"/>
    <x v="3"/>
    <m/>
    <x v="8"/>
  </r>
  <r>
    <d v="1899-12-30T00:35:00"/>
    <d v="2020-03-25T00:00:00"/>
    <d v="1899-12-30T08:45:00"/>
    <d v="1899-12-30T09:20:00"/>
    <x v="0"/>
    <x v="9"/>
    <x v="1"/>
    <s v="Huipputiimiartikkeli"/>
    <x v="8"/>
  </r>
  <r>
    <d v="1899-12-30T03:00:00"/>
    <d v="2020-03-25T00:00:00"/>
    <d v="1899-12-30T10:00:00"/>
    <d v="1899-12-30T13:00:00"/>
    <x v="0"/>
    <x v="9"/>
    <x v="4"/>
    <s v="Tutkimusmatkailutehtävä"/>
    <x v="8"/>
  </r>
  <r>
    <d v="1899-12-30T03:00:00"/>
    <d v="2020-03-25T00:00:00"/>
    <d v="1899-12-30T10:00:00"/>
    <d v="1899-12-30T13:00:00"/>
    <x v="0"/>
    <x v="9"/>
    <x v="2"/>
    <m/>
    <x v="8"/>
  </r>
  <r>
    <d v="1899-12-30T03:00:00"/>
    <d v="2020-03-25T00:00:00"/>
    <d v="1899-12-30T10:00:00"/>
    <d v="1899-12-30T13:00:00"/>
    <x v="0"/>
    <x v="9"/>
    <x v="3"/>
    <s v="Tutkimusmatkailu"/>
    <x v="8"/>
  </r>
  <r>
    <d v="1899-12-30T03:10:00"/>
    <d v="2020-03-25T00:00:00"/>
    <d v="1899-12-30T10:00:00"/>
    <d v="1899-12-30T13:10:00"/>
    <x v="0"/>
    <x v="9"/>
    <x v="1"/>
    <s v="Luento"/>
    <x v="8"/>
  </r>
  <r>
    <d v="1899-12-30T03:00:00"/>
    <d v="2020-03-25T00:00:00"/>
    <d v="1899-12-30T10:15:00"/>
    <d v="1899-12-30T13:15:00"/>
    <x v="0"/>
    <x v="9"/>
    <x v="0"/>
    <s v="Luento"/>
    <x v="8"/>
  </r>
  <r>
    <d v="1899-12-30T01:00:00"/>
    <d v="2020-03-25T00:00:00"/>
    <d v="1899-12-30T13:00:00"/>
    <d v="1899-12-30T14:00:00"/>
    <x v="2"/>
    <x v="2"/>
    <x v="2"/>
    <s v="Sisäinen palaveri"/>
    <x v="8"/>
  </r>
  <r>
    <d v="1899-12-30T00:45:00"/>
    <d v="2020-03-25T00:00:00"/>
    <d v="1899-12-30T13:10:00"/>
    <d v="1899-12-30T13:55:00"/>
    <x v="2"/>
    <x v="2"/>
    <x v="4"/>
    <s v="Sisäinen palaveri"/>
    <x v="8"/>
  </r>
  <r>
    <d v="1899-12-30T00:45:00"/>
    <d v="2020-03-25T00:00:00"/>
    <d v="1899-12-30T13:10:00"/>
    <d v="1899-12-30T13:55:00"/>
    <x v="2"/>
    <x v="2"/>
    <x v="3"/>
    <m/>
    <x v="8"/>
  </r>
  <r>
    <d v="1899-12-30T00:50:00"/>
    <d v="2020-03-25T00:00:00"/>
    <d v="1899-12-30T13:10:00"/>
    <d v="1899-12-30T14:00:00"/>
    <x v="2"/>
    <x v="2"/>
    <x v="1"/>
    <s v="Teams-palaveri"/>
    <x v="8"/>
  </r>
  <r>
    <d v="1899-12-30T00:45:00"/>
    <d v="2020-03-25T00:00:00"/>
    <d v="1899-12-30T13:15:00"/>
    <d v="1899-12-30T14:00:00"/>
    <x v="2"/>
    <x v="2"/>
    <x v="0"/>
    <s v="Teams-palaveri"/>
    <x v="8"/>
  </r>
  <r>
    <d v="1899-12-30T00:55:00"/>
    <d v="2020-03-25T00:00:00"/>
    <d v="1899-12-30T15:10:00"/>
    <d v="1899-12-30T16:05:00"/>
    <x v="6"/>
    <x v="19"/>
    <x v="1"/>
    <m/>
    <x v="8"/>
  </r>
  <r>
    <d v="1899-12-30T01:00:00"/>
    <d v="2020-03-25T00:00:00"/>
    <d v="1899-12-30T16:00:00"/>
    <d v="1899-12-30T17:00:00"/>
    <x v="4"/>
    <x v="14"/>
    <x v="3"/>
    <m/>
    <x v="8"/>
  </r>
  <r>
    <d v="1899-12-30T02:00:00"/>
    <d v="2020-03-25T00:00:00"/>
    <d v="1899-12-30T19:30:00"/>
    <d v="1899-12-30T21:30:00"/>
    <x v="1"/>
    <x v="6"/>
    <x v="4"/>
    <s v="ES, Async/await"/>
    <x v="8"/>
  </r>
  <r>
    <d v="1899-12-30T01:30:00"/>
    <d v="2020-03-25T00:00:00"/>
    <d v="1899-12-30T20:00:00"/>
    <d v="1899-12-30T21:30:00"/>
    <x v="4"/>
    <x v="14"/>
    <x v="3"/>
    <m/>
    <x v="8"/>
  </r>
  <r>
    <d v="1899-12-30T00:45:00"/>
    <d v="2020-03-25T00:00:00"/>
    <d v="1899-12-30T22:30:00"/>
    <d v="1899-12-30T23:15:00"/>
    <x v="1"/>
    <x v="6"/>
    <x v="4"/>
    <s v="Ajax"/>
    <x v="8"/>
  </r>
  <r>
    <d v="1899-12-30T02:20:00"/>
    <d v="2020-03-26T00:00:00"/>
    <d v="1899-12-30T09:25:00"/>
    <d v="1899-12-30T11:45:00"/>
    <x v="6"/>
    <x v="19"/>
    <x v="1"/>
    <m/>
    <x v="8"/>
  </r>
  <r>
    <d v="1899-12-30T00:45:00"/>
    <d v="2020-03-26T00:00:00"/>
    <d v="1899-12-30T10:00:00"/>
    <d v="1899-12-30T10:45:00"/>
    <x v="0"/>
    <x v="9"/>
    <x v="0"/>
    <s v="Artikkelin lukeminen"/>
    <x v="8"/>
  </r>
  <r>
    <d v="1899-12-30T01:00:00"/>
    <d v="2020-03-26T00:00:00"/>
    <d v="1899-12-30T10:00:00"/>
    <d v="1899-12-30T11:00:00"/>
    <x v="4"/>
    <x v="14"/>
    <x v="3"/>
    <m/>
    <x v="8"/>
  </r>
  <r>
    <d v="1899-12-30T00:30:00"/>
    <d v="2020-03-26T00:00:00"/>
    <d v="1899-12-30T11:45:00"/>
    <d v="1899-12-30T12:15:00"/>
    <x v="0"/>
    <x v="9"/>
    <x v="1"/>
    <s v="Huipputiimitehtävän pohdintaa"/>
    <x v="8"/>
  </r>
  <r>
    <d v="1899-12-30T01:30:00"/>
    <d v="2020-03-26T00:00:00"/>
    <d v="1899-12-30T12:15:00"/>
    <d v="1899-12-30T13:45:00"/>
    <x v="0"/>
    <x v="9"/>
    <x v="0"/>
    <s v="Huipputiimitehtävä"/>
    <x v="8"/>
  </r>
  <r>
    <d v="1899-12-30T01:30:00"/>
    <d v="2020-03-26T00:00:00"/>
    <d v="1899-12-30T12:15:00"/>
    <d v="1899-12-30T13:45:00"/>
    <x v="0"/>
    <x v="9"/>
    <x v="1"/>
    <s v="Huipputiimitehtävä"/>
    <x v="8"/>
  </r>
  <r>
    <d v="1899-12-30T01:30:00"/>
    <d v="2020-03-26T00:00:00"/>
    <d v="1899-12-30T12:15:00"/>
    <d v="1899-12-30T13:45:00"/>
    <x v="0"/>
    <x v="9"/>
    <x v="4"/>
    <s v="Huipputiimitehtävä"/>
    <x v="8"/>
  </r>
  <r>
    <d v="1899-12-30T01:30:00"/>
    <d v="2020-03-26T00:00:00"/>
    <d v="1899-12-30T12:15:00"/>
    <d v="1899-12-30T13:45:00"/>
    <x v="0"/>
    <x v="9"/>
    <x v="2"/>
    <s v="Huipputiimitehtävä"/>
    <x v="8"/>
  </r>
  <r>
    <d v="1899-12-30T01:30:00"/>
    <d v="2020-03-26T00:00:00"/>
    <d v="1899-12-30T12:15:00"/>
    <d v="1899-12-30T13:45:00"/>
    <x v="0"/>
    <x v="9"/>
    <x v="3"/>
    <s v="Huipputiimitehtävä"/>
    <x v="8"/>
  </r>
  <r>
    <d v="1899-12-30T01:10:00"/>
    <d v="2020-03-26T00:00:00"/>
    <d v="1899-12-30T14:00:00"/>
    <d v="1899-12-30T15:10:00"/>
    <x v="1"/>
    <x v="6"/>
    <x v="1"/>
    <s v="Liquibase"/>
    <x v="8"/>
  </r>
  <r>
    <d v="1899-12-30T01:30:00"/>
    <d v="2020-03-26T00:00:00"/>
    <d v="1899-12-30T14:15:00"/>
    <d v="1899-12-30T15:45:00"/>
    <x v="3"/>
    <x v="18"/>
    <x v="0"/>
    <m/>
    <x v="8"/>
  </r>
  <r>
    <d v="1899-12-30T02:15:00"/>
    <d v="2020-03-26T00:00:00"/>
    <d v="1899-12-30T14:15:00"/>
    <d v="1899-12-30T16:30:00"/>
    <x v="6"/>
    <x v="19"/>
    <x v="4"/>
    <s v="Rest, ajax, fetch"/>
    <x v="8"/>
  </r>
  <r>
    <d v="1899-12-30T00:30:00"/>
    <d v="2020-03-26T00:00:00"/>
    <d v="1899-12-30T15:10:00"/>
    <d v="1899-12-30T15:40:00"/>
    <x v="6"/>
    <x v="19"/>
    <x v="1"/>
    <m/>
    <x v="8"/>
  </r>
  <r>
    <d v="1899-12-30T02:40:00"/>
    <d v="2020-03-26T00:00:00"/>
    <d v="1899-12-30T19:45:00"/>
    <d v="1899-12-30T22:25:00"/>
    <x v="6"/>
    <x v="19"/>
    <x v="4"/>
    <s v="Rest-pommitus fetch ja axios"/>
    <x v="8"/>
  </r>
  <r>
    <d v="1899-12-30T01:00:00"/>
    <d v="2020-03-26T00:00:00"/>
    <d v="1899-12-30T21:00:00"/>
    <d v="1899-12-30T22:00:00"/>
    <x v="4"/>
    <x v="14"/>
    <x v="3"/>
    <m/>
    <x v="8"/>
  </r>
  <r>
    <d v="1899-12-30T00:30:00"/>
    <d v="2020-03-27T00:00:00"/>
    <d v="1899-12-30T10:30:00"/>
    <d v="1899-12-30T11:00:00"/>
    <x v="4"/>
    <x v="14"/>
    <x v="3"/>
    <m/>
    <x v="8"/>
  </r>
  <r>
    <d v="1899-12-30T01:30:00"/>
    <d v="2020-03-27T00:00:00"/>
    <d v="1899-12-30T11:00:00"/>
    <d v="1899-12-30T12:30:00"/>
    <x v="2"/>
    <x v="2"/>
    <x v="0"/>
    <m/>
    <x v="8"/>
  </r>
  <r>
    <d v="1899-12-30T01:30:00"/>
    <d v="2020-03-27T00:00:00"/>
    <d v="1899-12-30T11:00:00"/>
    <d v="1899-12-30T12:30:00"/>
    <x v="2"/>
    <x v="2"/>
    <x v="1"/>
    <s v="Teams-palaveri"/>
    <x v="8"/>
  </r>
  <r>
    <d v="1899-12-30T01:30:00"/>
    <d v="2020-03-27T00:00:00"/>
    <d v="1899-12-30T11:00:00"/>
    <d v="1899-12-30T12:30:00"/>
    <x v="2"/>
    <x v="2"/>
    <x v="4"/>
    <s v="Sisäinen palaveri"/>
    <x v="8"/>
  </r>
  <r>
    <d v="1899-12-30T01:30:00"/>
    <d v="2020-03-27T00:00:00"/>
    <d v="1899-12-30T11:00:00"/>
    <d v="1899-12-30T12:30:00"/>
    <x v="2"/>
    <x v="2"/>
    <x v="2"/>
    <s v="Sisäinen palaveri"/>
    <x v="8"/>
  </r>
  <r>
    <d v="1899-12-30T01:30:00"/>
    <d v="2020-03-27T00:00:00"/>
    <d v="1899-12-30T11:00:00"/>
    <d v="1899-12-30T12:30:00"/>
    <x v="2"/>
    <x v="2"/>
    <x v="3"/>
    <m/>
    <x v="8"/>
  </r>
  <r>
    <d v="1899-12-30T01:30:00"/>
    <d v="2020-03-27T00:00:00"/>
    <d v="1899-12-30T13:00:00"/>
    <d v="1899-12-30T14:30:00"/>
    <x v="6"/>
    <x v="19"/>
    <x v="4"/>
    <s v="Rest"/>
    <x v="8"/>
  </r>
  <r>
    <d v="1899-12-30T01:05:00"/>
    <d v="2020-03-27T00:00:00"/>
    <d v="1899-12-30T14:25:00"/>
    <d v="1899-12-30T15:30:00"/>
    <x v="1"/>
    <x v="6"/>
    <x v="1"/>
    <s v="Rest API"/>
    <x v="8"/>
  </r>
  <r>
    <d v="1899-12-30T03:00:00"/>
    <d v="2020-03-27T00:00:00"/>
    <d v="1899-12-30T14:50:00"/>
    <d v="1899-12-30T17:50:00"/>
    <x v="3"/>
    <x v="18"/>
    <x v="0"/>
    <m/>
    <x v="8"/>
  </r>
  <r>
    <d v="1899-12-30T00:15:00"/>
    <d v="2020-03-27T00:00:00"/>
    <d v="1899-12-30T15:30:00"/>
    <d v="1899-12-30T15:45:00"/>
    <x v="1"/>
    <x v="6"/>
    <x v="1"/>
    <s v="Peda.net-rajapinta"/>
    <x v="8"/>
  </r>
  <r>
    <d v="1899-12-30T00:25:00"/>
    <d v="2020-03-27T00:00:00"/>
    <d v="1899-12-30T15:45:00"/>
    <d v="1899-12-30T16:10:00"/>
    <x v="5"/>
    <x v="12"/>
    <x v="1"/>
    <s v="Ajankäytön seuranta"/>
    <x v="8"/>
  </r>
  <r>
    <d v="1899-12-30T00:40:00"/>
    <d v="2020-03-27T00:00:00"/>
    <d v="1899-12-30T17:20:00"/>
    <d v="1899-12-30T18:00:00"/>
    <x v="1"/>
    <x v="6"/>
    <x v="4"/>
    <s v="React"/>
    <x v="8"/>
  </r>
  <r>
    <d v="1899-12-30T00:15:00"/>
    <d v="2020-03-27T00:00:00"/>
    <d v="1899-12-30T18:00:00"/>
    <d v="1899-12-30T18:15:00"/>
    <x v="5"/>
    <x v="12"/>
    <x v="3"/>
    <s v="Ajankäytön seuranta"/>
    <x v="8"/>
  </r>
  <r>
    <d v="1899-12-30T01:15:00"/>
    <d v="2020-03-27T00:00:00"/>
    <d v="1899-12-30T18:45:00"/>
    <d v="1899-12-30T20:00:00"/>
    <x v="4"/>
    <x v="14"/>
    <x v="3"/>
    <m/>
    <x v="8"/>
  </r>
  <r>
    <d v="1899-12-30T01:00:00"/>
    <d v="2020-03-28T00:00:00"/>
    <d v="1899-12-30T20:00:00"/>
    <d v="1899-12-30T21:00:00"/>
    <x v="4"/>
    <x v="14"/>
    <x v="3"/>
    <m/>
    <x v="8"/>
  </r>
  <r>
    <d v="1899-12-30T00:30:00"/>
    <d v="2020-03-29T00:00:00"/>
    <d v="1899-12-30T18:30:00"/>
    <d v="1899-12-30T19:00:00"/>
    <x v="6"/>
    <x v="19"/>
    <x v="4"/>
    <s v="React-räpellykset"/>
    <x v="8"/>
  </r>
  <r>
    <d v="1899-12-30T01:00:00"/>
    <d v="2020-03-29T00:00:00"/>
    <d v="1899-12-30T20:00:00"/>
    <d v="1899-12-30T21:00:00"/>
    <x v="4"/>
    <x v="14"/>
    <x v="3"/>
    <m/>
    <x v="8"/>
  </r>
  <r>
    <d v="1899-12-30T02:30:00"/>
    <d v="2020-03-29T00:00:00"/>
    <d v="1899-12-30T21:00:00"/>
    <d v="1899-12-30T23:30:00"/>
    <x v="0"/>
    <x v="0"/>
    <x v="2"/>
    <s v="Pöytäkirjan korjaukset"/>
    <x v="8"/>
  </r>
  <r>
    <d v="1899-12-30T02:30:00"/>
    <d v="2020-03-29T00:00:00"/>
    <d v="1899-12-30T21:15:00"/>
    <d v="1899-12-30T23:45:00"/>
    <x v="6"/>
    <x v="19"/>
    <x v="4"/>
    <s v="React-komponentit"/>
    <x v="8"/>
  </r>
  <r>
    <d v="1899-12-30T01:15:00"/>
    <d v="2020-03-30T00:00:00"/>
    <d v="1899-12-30T02:00:00"/>
    <d v="1899-12-30T03:15:00"/>
    <x v="5"/>
    <x v="12"/>
    <x v="2"/>
    <s v="Ajankäytön seuranta"/>
    <x v="9"/>
  </r>
  <r>
    <d v="1899-12-30T01:00:00"/>
    <d v="2020-03-30T00:00:00"/>
    <d v="1899-12-30T10:30:00"/>
    <d v="1899-12-30T11:30:00"/>
    <x v="3"/>
    <x v="18"/>
    <x v="0"/>
    <m/>
    <x v="9"/>
  </r>
  <r>
    <d v="1899-12-30T01:05:00"/>
    <d v="2020-03-30T00:00:00"/>
    <d v="1899-12-30T10:55:00"/>
    <d v="1899-12-30T12:00:00"/>
    <x v="1"/>
    <x v="6"/>
    <x v="1"/>
    <s v="Rest API"/>
    <x v="9"/>
  </r>
  <r>
    <d v="1899-12-30T00:15:00"/>
    <d v="2020-03-30T00:00:00"/>
    <d v="1899-12-30T11:45:00"/>
    <d v="1899-12-30T12:00:00"/>
    <x v="5"/>
    <x v="12"/>
    <x v="0"/>
    <s v="Ajankäytön seuranta"/>
    <x v="9"/>
  </r>
  <r>
    <d v="1899-12-30T02:00:00"/>
    <d v="2020-03-30T00:00:00"/>
    <d v="1899-12-30T12:00:00"/>
    <d v="1899-12-30T14:00:00"/>
    <x v="2"/>
    <x v="2"/>
    <x v="0"/>
    <m/>
    <x v="9"/>
  </r>
  <r>
    <d v="1899-12-30T02:00:00"/>
    <d v="2020-03-30T00:00:00"/>
    <d v="1899-12-30T12:00:00"/>
    <d v="1899-12-30T14:00:00"/>
    <x v="2"/>
    <x v="2"/>
    <x v="3"/>
    <m/>
    <x v="9"/>
  </r>
  <r>
    <d v="1899-12-30T02:05:00"/>
    <d v="2020-03-30T00:00:00"/>
    <d v="1899-12-30T12:00:00"/>
    <d v="1899-12-30T14:05:00"/>
    <x v="2"/>
    <x v="2"/>
    <x v="1"/>
    <m/>
    <x v="9"/>
  </r>
  <r>
    <d v="1899-12-30T02:05:00"/>
    <d v="2020-03-30T00:00:00"/>
    <d v="1899-12-30T12:00:00"/>
    <d v="1899-12-30T14:05:00"/>
    <x v="2"/>
    <x v="2"/>
    <x v="4"/>
    <m/>
    <x v="9"/>
  </r>
  <r>
    <d v="1899-12-30T00:20:00"/>
    <d v="2020-03-30T00:00:00"/>
    <d v="1899-12-30T14:05:00"/>
    <d v="1899-12-30T14:25:00"/>
    <x v="1"/>
    <x v="6"/>
    <x v="1"/>
    <s v="Rest API"/>
    <x v="9"/>
  </r>
  <r>
    <d v="1899-12-30T01:30:00"/>
    <d v="2020-03-30T00:00:00"/>
    <d v="1899-12-30T15:00:00"/>
    <d v="1899-12-30T16:30:00"/>
    <x v="3"/>
    <x v="18"/>
    <x v="0"/>
    <m/>
    <x v="9"/>
  </r>
  <r>
    <d v="1899-12-30T00:25:00"/>
    <d v="2020-03-30T00:00:00"/>
    <d v="1899-12-30T15:35:00"/>
    <d v="1899-12-30T16:00:00"/>
    <x v="1"/>
    <x v="6"/>
    <x v="1"/>
    <s v="Rest API"/>
    <x v="9"/>
  </r>
  <r>
    <d v="1899-12-30T01:30:00"/>
    <d v="2020-03-30T00:00:00"/>
    <d v="1899-12-30T18:20:00"/>
    <d v="1899-12-30T19:50:00"/>
    <x v="6"/>
    <x v="19"/>
    <x v="4"/>
    <s v="React-komponentit"/>
    <x v="9"/>
  </r>
  <r>
    <d v="1899-12-30T01:30:00"/>
    <d v="2020-03-30T00:00:00"/>
    <d v="1899-12-30T18:30:00"/>
    <d v="1899-12-30T20:00:00"/>
    <x v="3"/>
    <x v="10"/>
    <x v="3"/>
    <s v="Käyttöliittymähahmotelmat"/>
    <x v="9"/>
  </r>
  <r>
    <d v="1899-12-30T01:40:00"/>
    <d v="2020-03-30T00:00:00"/>
    <d v="1899-12-30T21:50:00"/>
    <d v="1899-12-30T23:30:00"/>
    <x v="6"/>
    <x v="19"/>
    <x v="4"/>
    <s v="React-komponentit, hooks, flux"/>
    <x v="9"/>
  </r>
  <r>
    <d v="1899-12-30T01:00:00"/>
    <d v="2020-03-30T00:00:00"/>
    <d v="1899-12-30T22:30:00"/>
    <d v="1899-12-30T23:30:00"/>
    <x v="3"/>
    <x v="10"/>
    <x v="3"/>
    <s v="Käyttöliittymähahmotelmat"/>
    <x v="9"/>
  </r>
  <r>
    <d v="1899-12-30T02:35:00"/>
    <d v="2020-03-31T00:00:00"/>
    <d v="1899-12-30T00:15:00"/>
    <d v="1899-12-30T02:50:00"/>
    <x v="6"/>
    <x v="19"/>
    <x v="4"/>
    <s v="React-komponentit"/>
    <x v="9"/>
  </r>
  <r>
    <d v="1899-12-30T00:50:00"/>
    <d v="2020-03-31T00:00:00"/>
    <d v="1899-12-30T11:10:00"/>
    <d v="1899-12-30T12:00:00"/>
    <x v="0"/>
    <x v="9"/>
    <x v="4"/>
    <s v="Huipputiimitapaaminen"/>
    <x v="9"/>
  </r>
  <r>
    <d v="1899-12-30T00:50:00"/>
    <d v="2020-03-31T00:00:00"/>
    <d v="1899-12-30T11:10:00"/>
    <d v="1899-12-30T12:00:00"/>
    <x v="0"/>
    <x v="9"/>
    <x v="3"/>
    <s v="Huipputiimitapaaminen"/>
    <x v="9"/>
  </r>
  <r>
    <d v="1899-12-30T00:45:00"/>
    <d v="2020-03-31T00:00:00"/>
    <d v="1899-12-30T11:15:00"/>
    <d v="1899-12-30T12:00:00"/>
    <x v="0"/>
    <x v="9"/>
    <x v="0"/>
    <s v="Huipputiimitehtävän läpikäynti"/>
    <x v="9"/>
  </r>
  <r>
    <d v="1899-12-30T00:45:00"/>
    <d v="2020-03-31T00:00:00"/>
    <d v="1899-12-30T11:15:00"/>
    <d v="1899-12-30T12:00:00"/>
    <x v="0"/>
    <x v="9"/>
    <x v="2"/>
    <m/>
    <x v="9"/>
  </r>
  <r>
    <d v="1899-12-30T00:45:00"/>
    <d v="2020-03-31T00:00:00"/>
    <d v="1899-12-30T11:15:00"/>
    <d v="1899-12-30T12:00:00"/>
    <x v="0"/>
    <x v="9"/>
    <x v="2"/>
    <s v="Huipputiimitehtävän läpikäynti"/>
    <x v="9"/>
  </r>
  <r>
    <d v="1899-12-30T00:50:00"/>
    <d v="2020-03-31T00:00:00"/>
    <d v="1899-12-30T11:15:00"/>
    <d v="1899-12-30T12:05:00"/>
    <x v="0"/>
    <x v="9"/>
    <x v="1"/>
    <s v="Luento"/>
    <x v="9"/>
  </r>
  <r>
    <d v="1899-12-30T01:00:00"/>
    <d v="2020-03-31T00:00:00"/>
    <d v="1899-12-30T12:00:00"/>
    <d v="1899-12-30T13:00:00"/>
    <x v="2"/>
    <x v="2"/>
    <x v="4"/>
    <s v="Höpinää ennen palaveria"/>
    <x v="9"/>
  </r>
  <r>
    <d v="1899-12-30T00:55:00"/>
    <d v="2020-03-31T00:00:00"/>
    <d v="1899-12-30T12:05:00"/>
    <d v="1899-12-30T13:00:00"/>
    <x v="1"/>
    <x v="6"/>
    <x v="1"/>
    <s v="Rest API"/>
    <x v="9"/>
  </r>
  <r>
    <d v="1899-12-30T01:00:00"/>
    <d v="2020-03-31T00:00:00"/>
    <d v="1899-12-30T12:15:00"/>
    <d v="1899-12-30T13:15:00"/>
    <x v="5"/>
    <x v="8"/>
    <x v="2"/>
    <s v="Tilakatsaus"/>
    <x v="9"/>
  </r>
  <r>
    <d v="1899-12-30T02:55:00"/>
    <d v="2020-03-31T00:00:00"/>
    <d v="1899-12-30T13:00:00"/>
    <d v="1899-12-30T15:55:00"/>
    <x v="2"/>
    <x v="4"/>
    <x v="4"/>
    <s v="6. palaveri"/>
    <x v="9"/>
  </r>
  <r>
    <d v="1899-12-30T02:45:00"/>
    <d v="2020-03-31T00:00:00"/>
    <d v="1899-12-30T13:10:00"/>
    <d v="1899-12-30T15:55:00"/>
    <x v="2"/>
    <x v="4"/>
    <x v="3"/>
    <m/>
    <x v="9"/>
  </r>
  <r>
    <d v="1899-12-30T02:40:00"/>
    <d v="2020-03-31T00:00:00"/>
    <d v="1899-12-30T13:15:00"/>
    <d v="1899-12-30T15:55:00"/>
    <x v="2"/>
    <x v="4"/>
    <x v="1"/>
    <s v="6. palaveri"/>
    <x v="9"/>
  </r>
  <r>
    <d v="1899-12-30T02:40:00"/>
    <d v="2020-03-31T00:00:00"/>
    <d v="1899-12-30T13:15:00"/>
    <d v="1899-12-30T15:55:00"/>
    <x v="2"/>
    <x v="4"/>
    <x v="2"/>
    <s v="6. palaveri"/>
    <x v="9"/>
  </r>
  <r>
    <d v="1899-12-30T02:45:00"/>
    <d v="2020-03-31T00:00:00"/>
    <d v="1899-12-30T13:15:00"/>
    <d v="1899-12-30T16:00:00"/>
    <x v="2"/>
    <x v="4"/>
    <x v="0"/>
    <s v="6. palaveri"/>
    <x v="9"/>
  </r>
  <r>
    <d v="1899-12-30T01:15:00"/>
    <d v="2020-03-31T00:00:00"/>
    <d v="1899-12-30T18:15:00"/>
    <d v="1899-12-30T19:30:00"/>
    <x v="1"/>
    <x v="6"/>
    <x v="4"/>
    <s v="React Context-API"/>
    <x v="9"/>
  </r>
  <r>
    <d v="1899-12-30T02:15:00"/>
    <d v="2020-04-01T00:00:00"/>
    <d v="1899-12-30T09:45:00"/>
    <d v="1899-12-30T12:00:00"/>
    <x v="2"/>
    <x v="5"/>
    <x v="0"/>
    <s v="6. palaverin pöytäkirjan laatiminen"/>
    <x v="9"/>
  </r>
  <r>
    <d v="1899-12-30T01:20:00"/>
    <d v="2020-04-01T00:00:00"/>
    <d v="1899-12-30T10:40:00"/>
    <d v="1899-12-30T12:00:00"/>
    <x v="3"/>
    <x v="18"/>
    <x v="1"/>
    <s v="Tietokannan taulujen käännökset englanniksi"/>
    <x v="9"/>
  </r>
  <r>
    <d v="1899-12-30T01:00:00"/>
    <d v="2020-04-01T00:00:00"/>
    <d v="1899-12-30T12:00:00"/>
    <d v="1899-12-30T13:00:00"/>
    <x v="2"/>
    <x v="2"/>
    <x v="0"/>
    <m/>
    <x v="9"/>
  </r>
  <r>
    <d v="1899-12-30T02:10:00"/>
    <d v="2020-04-01T00:00:00"/>
    <d v="1899-12-30T12:00:00"/>
    <d v="1899-12-30T14:10:00"/>
    <x v="2"/>
    <x v="2"/>
    <x v="1"/>
    <m/>
    <x v="9"/>
  </r>
  <r>
    <d v="1899-12-30T02:15:00"/>
    <d v="2020-04-01T00:00:00"/>
    <d v="1899-12-30T12:00:00"/>
    <d v="1899-12-30T14:15:00"/>
    <x v="2"/>
    <x v="2"/>
    <x v="4"/>
    <m/>
    <x v="9"/>
  </r>
  <r>
    <d v="1899-12-30T02:15:00"/>
    <d v="2020-04-01T00:00:00"/>
    <d v="1899-12-30T12:00:00"/>
    <d v="1899-12-30T14:15:00"/>
    <x v="2"/>
    <x v="2"/>
    <x v="3"/>
    <m/>
    <x v="9"/>
  </r>
  <r>
    <d v="1899-12-30T02:15:00"/>
    <d v="2020-04-01T00:00:00"/>
    <d v="1899-12-30T16:30:00"/>
    <d v="1899-12-30T18:45:00"/>
    <x v="2"/>
    <x v="5"/>
    <x v="0"/>
    <s v="6. palaverin pöytäkirjan laatiminen"/>
    <x v="9"/>
  </r>
  <r>
    <d v="1899-12-30T01:55:00"/>
    <d v="2020-04-01T00:00:00"/>
    <d v="1899-12-30T19:15:00"/>
    <d v="1899-12-30T21:10:00"/>
    <x v="1"/>
    <x v="6"/>
    <x v="4"/>
    <s v="React Context-API, fetch"/>
    <x v="9"/>
  </r>
  <r>
    <d v="1899-12-30T01:30:00"/>
    <d v="2020-04-01T00:00:00"/>
    <d v="1899-12-30T22:30:00"/>
    <d v="1899-12-31T00:00:00"/>
    <x v="4"/>
    <x v="14"/>
    <x v="3"/>
    <m/>
    <x v="9"/>
  </r>
  <r>
    <d v="1899-12-30T02:15:00"/>
    <d v="2020-04-02T00:00:00"/>
    <d v="1899-12-30T10:15:00"/>
    <d v="1899-12-30T12:30:00"/>
    <x v="2"/>
    <x v="5"/>
    <x v="0"/>
    <s v="6. palaverin pöytäkirjan laatiminen"/>
    <x v="9"/>
  </r>
  <r>
    <d v="1899-12-30T01:00:00"/>
    <d v="2020-04-02T00:00:00"/>
    <d v="1899-12-30T11:00:00"/>
    <d v="1899-12-30T12:00:00"/>
    <x v="4"/>
    <x v="14"/>
    <x v="3"/>
    <m/>
    <x v="9"/>
  </r>
  <r>
    <d v="1899-12-30T01:05:00"/>
    <d v="2020-04-02T00:00:00"/>
    <d v="1899-12-30T11:55:00"/>
    <d v="1899-12-30T13:00:00"/>
    <x v="6"/>
    <x v="19"/>
    <x v="1"/>
    <m/>
    <x v="9"/>
  </r>
  <r>
    <d v="1899-12-30T00:40:00"/>
    <d v="2020-04-02T00:00:00"/>
    <d v="1899-12-30T12:30:00"/>
    <d v="1899-12-30T13:10:00"/>
    <x v="4"/>
    <x v="14"/>
    <x v="3"/>
    <m/>
    <x v="9"/>
  </r>
  <r>
    <d v="1899-12-30T03:00:00"/>
    <d v="2020-04-02T00:00:00"/>
    <d v="1899-12-30T13:00:00"/>
    <d v="1899-12-30T16:00:00"/>
    <x v="2"/>
    <x v="5"/>
    <x v="0"/>
    <s v="6. palaverin pöytäkirjan laatiminen"/>
    <x v="9"/>
  </r>
  <r>
    <d v="1899-12-30T00:55:00"/>
    <d v="2020-04-02T00:00:00"/>
    <d v="1899-12-30T13:55:00"/>
    <d v="1899-12-30T14:50:00"/>
    <x v="1"/>
    <x v="6"/>
    <x v="4"/>
    <s v="React-hommelit"/>
    <x v="9"/>
  </r>
  <r>
    <d v="1899-12-30T01:30:00"/>
    <d v="2020-04-02T00:00:00"/>
    <d v="1899-12-30T14:10:00"/>
    <d v="1899-12-30T15:40:00"/>
    <x v="4"/>
    <x v="14"/>
    <x v="3"/>
    <m/>
    <x v="9"/>
  </r>
  <r>
    <d v="1899-12-30T00:50:00"/>
    <d v="2020-04-02T00:00:00"/>
    <d v="1899-12-30T15:35:00"/>
    <d v="1899-12-30T16:25:00"/>
    <x v="1"/>
    <x v="6"/>
    <x v="1"/>
    <s v="Spring boot"/>
    <x v="9"/>
  </r>
  <r>
    <d v="1899-12-30T00:20:00"/>
    <d v="2020-04-02T00:00:00"/>
    <d v="1899-12-30T16:25:00"/>
    <d v="1899-12-30T16:45:00"/>
    <x v="1"/>
    <x v="6"/>
    <x v="1"/>
    <s v="Gitin asentaminen"/>
    <x v="9"/>
  </r>
  <r>
    <d v="1899-12-30T00:30:00"/>
    <d v="2020-04-02T00:00:00"/>
    <d v="1899-12-30T16:45:00"/>
    <d v="1899-12-30T17:15:00"/>
    <x v="5"/>
    <x v="15"/>
    <x v="1"/>
    <s v="Pöytäkirjan tarkastus"/>
    <x v="9"/>
  </r>
  <r>
    <d v="1899-12-30T00:40:00"/>
    <d v="2020-04-02T00:00:00"/>
    <d v="1899-12-30T17:15:00"/>
    <d v="1899-12-30T17:55:00"/>
    <x v="1"/>
    <x v="6"/>
    <x v="1"/>
    <s v="Git"/>
    <x v="9"/>
  </r>
  <r>
    <d v="1899-12-30T00:05:00"/>
    <d v="2020-04-02T00:00:00"/>
    <d v="1899-12-30T17:55:00"/>
    <d v="1899-12-30T18:00:00"/>
    <x v="5"/>
    <x v="12"/>
    <x v="1"/>
    <s v="Ajankäytön seuranta"/>
    <x v="9"/>
  </r>
  <r>
    <d v="1899-12-30T01:15:00"/>
    <d v="2020-04-02T00:00:00"/>
    <d v="1899-12-30T18:30:00"/>
    <d v="1899-12-30T19:45:00"/>
    <x v="1"/>
    <x v="6"/>
    <x v="4"/>
    <s v="React-hommelit"/>
    <x v="9"/>
  </r>
  <r>
    <d v="1899-12-30T01:00:00"/>
    <d v="2020-04-02T00:00:00"/>
    <d v="1899-12-30T19:45:00"/>
    <d v="1899-12-30T20:45:00"/>
    <x v="5"/>
    <x v="15"/>
    <x v="3"/>
    <s v="Pöytäkirjan lukeminen ja kommentointi"/>
    <x v="9"/>
  </r>
  <r>
    <d v="1899-12-30T00:30:00"/>
    <d v="2020-04-02T00:00:00"/>
    <d v="1899-12-30T21:00:00"/>
    <d v="1899-12-30T21:30:00"/>
    <x v="4"/>
    <x v="14"/>
    <x v="3"/>
    <m/>
    <x v="9"/>
  </r>
  <r>
    <d v="1899-12-30T00:55:00"/>
    <d v="2020-04-02T00:00:00"/>
    <d v="1899-12-30T21:20:00"/>
    <d v="1899-12-30T22:15:00"/>
    <x v="6"/>
    <x v="19"/>
    <x v="4"/>
    <s v="Context-API"/>
    <x v="9"/>
  </r>
  <r>
    <d v="1899-12-30T02:00:00"/>
    <d v="2020-04-02T00:00:00"/>
    <d v="1899-12-30T22:00:00"/>
    <d v="1899-12-31T00:00:00"/>
    <x v="3"/>
    <x v="12"/>
    <x v="2"/>
    <s v="Projektisuunnitelman laatiminen"/>
    <x v="9"/>
  </r>
  <r>
    <d v="1899-12-30T00:55:00"/>
    <d v="2020-04-02T00:00:00"/>
    <d v="1899-12-30T23:05:00"/>
    <d v="1899-12-31T00:00:00"/>
    <x v="4"/>
    <x v="14"/>
    <x v="3"/>
    <s v="Vaatimusmäärittely esiteltävässä kunnossa"/>
    <x v="9"/>
  </r>
  <r>
    <d v="1899-12-30T00:15:00"/>
    <d v="2020-04-03T00:00:00"/>
    <d v="1899-12-30T00:00:00"/>
    <d v="1899-12-30T00:15:00"/>
    <x v="5"/>
    <x v="17"/>
    <x v="3"/>
    <s v="Vaatimusmäärittely projektiryhmälle"/>
    <x v="9"/>
  </r>
  <r>
    <d v="1899-12-30T02:00:00"/>
    <d v="2020-04-03T00:00:00"/>
    <d v="1899-12-30T00:00:00"/>
    <d v="1899-12-30T02:00:00"/>
    <x v="3"/>
    <x v="12"/>
    <x v="2"/>
    <s v="Projektisuunnitelman laatiminen"/>
    <x v="9"/>
  </r>
  <r>
    <d v="1899-12-30T00:40:00"/>
    <d v="2020-04-03T00:00:00"/>
    <d v="1899-12-30T09:50:00"/>
    <d v="1899-12-30T10:30:00"/>
    <x v="3"/>
    <x v="10"/>
    <x v="3"/>
    <s v="Sivuston rakenteen suunnittelu, kaavio"/>
    <x v="9"/>
  </r>
  <r>
    <d v="1899-12-30T01:00:00"/>
    <d v="2020-04-03T00:00:00"/>
    <d v="1899-12-30T10:15:00"/>
    <d v="1899-12-30T11:15:00"/>
    <x v="2"/>
    <x v="5"/>
    <x v="0"/>
    <s v="6. palaverin pöytäkirjan laatiminen"/>
    <x v="9"/>
  </r>
  <r>
    <d v="1899-12-30T00:15:00"/>
    <d v="2020-04-03T00:00:00"/>
    <d v="1899-12-30T11:45:00"/>
    <d v="1899-12-30T12:00:00"/>
    <x v="5"/>
    <x v="12"/>
    <x v="3"/>
    <s v="Ajankäytön seuranta"/>
    <x v="9"/>
  </r>
  <r>
    <d v="1899-12-30T02:00:00"/>
    <d v="2020-04-03T00:00:00"/>
    <d v="1899-12-30T12:00:00"/>
    <d v="1899-12-30T14:00:00"/>
    <x v="2"/>
    <x v="2"/>
    <x v="2"/>
    <m/>
    <x v="9"/>
  </r>
  <r>
    <d v="1899-12-30T02:15:00"/>
    <d v="2020-04-03T00:00:00"/>
    <d v="1899-12-30T12:00:00"/>
    <d v="1899-12-30T14:15:00"/>
    <x v="2"/>
    <x v="2"/>
    <x v="0"/>
    <m/>
    <x v="9"/>
  </r>
  <r>
    <d v="1899-12-30T02:16:00"/>
    <d v="2020-04-03T00:00:00"/>
    <d v="1899-12-30T12:00:00"/>
    <d v="1899-12-30T14:16:00"/>
    <x v="2"/>
    <x v="2"/>
    <x v="4"/>
    <m/>
    <x v="9"/>
  </r>
  <r>
    <d v="1899-12-30T02:20:00"/>
    <d v="2020-04-03T00:00:00"/>
    <d v="1899-12-30T12:00:00"/>
    <d v="1899-12-30T14:20:00"/>
    <x v="2"/>
    <x v="2"/>
    <x v="1"/>
    <m/>
    <x v="9"/>
  </r>
  <r>
    <d v="1899-12-30T02:20:00"/>
    <d v="2020-04-03T00:00:00"/>
    <d v="1899-12-30T12:00:00"/>
    <d v="1899-12-30T14:20:00"/>
    <x v="2"/>
    <x v="2"/>
    <x v="3"/>
    <s v="Vaatimusmäärittely, pöytäkirja, tietokanta"/>
    <x v="9"/>
  </r>
  <r>
    <d v="1899-12-30T01:40:00"/>
    <d v="2020-04-03T00:00:00"/>
    <d v="1899-12-30T15:15:00"/>
    <d v="1899-12-30T16:55:00"/>
    <x v="1"/>
    <x v="6"/>
    <x v="1"/>
    <s v="Spring boot"/>
    <x v="9"/>
  </r>
  <r>
    <d v="1899-12-30T01:10:00"/>
    <d v="2020-04-03T00:00:00"/>
    <d v="1899-12-30T15:50:00"/>
    <d v="1899-12-30T17:00:00"/>
    <x v="4"/>
    <x v="14"/>
    <x v="3"/>
    <m/>
    <x v="9"/>
  </r>
  <r>
    <d v="1899-12-30T01:30:00"/>
    <d v="2020-04-03T00:00:00"/>
    <d v="1899-12-30T15:50:00"/>
    <d v="1899-12-30T17:20:00"/>
    <x v="6"/>
    <x v="19"/>
    <x v="4"/>
    <s v="Context-API"/>
    <x v="9"/>
  </r>
  <r>
    <d v="1899-12-30T02:00:00"/>
    <d v="2020-04-03T00:00:00"/>
    <d v="1899-12-30T16:00:00"/>
    <d v="1899-12-30T18:00:00"/>
    <x v="5"/>
    <x v="12"/>
    <x v="2"/>
    <s v="Vaatimusmääritelmään lukeminen"/>
    <x v="9"/>
  </r>
  <r>
    <d v="1899-12-30T02:45:00"/>
    <d v="2020-04-03T00:00:00"/>
    <d v="1899-12-30T16:00:00"/>
    <d v="1899-12-30T18:45:00"/>
    <x v="3"/>
    <x v="18"/>
    <x v="0"/>
    <m/>
    <x v="9"/>
  </r>
  <r>
    <d v="1899-12-30T00:10:00"/>
    <d v="2020-04-03T00:00:00"/>
    <d v="1899-12-30T16:55:00"/>
    <d v="1899-12-30T17:05:00"/>
    <x v="5"/>
    <x v="12"/>
    <x v="1"/>
    <s v="Ajankäytön seuranta"/>
    <x v="9"/>
  </r>
  <r>
    <d v="1899-12-30T00:55:00"/>
    <d v="2020-04-03T00:00:00"/>
    <d v="1899-12-30T17:00:00"/>
    <d v="1899-12-30T17:55:00"/>
    <x v="3"/>
    <x v="10"/>
    <x v="3"/>
    <m/>
    <x v="9"/>
  </r>
  <r>
    <d v="1899-12-30T02:00:00"/>
    <d v="2020-04-04T00:00:00"/>
    <d v="1899-12-30T12:00:00"/>
    <d v="1899-12-30T14:00:00"/>
    <x v="5"/>
    <x v="12"/>
    <x v="2"/>
    <s v="Projektisuunnitelman laatiminen"/>
    <x v="9"/>
  </r>
  <r>
    <d v="1899-12-30T00:30:00"/>
    <d v="2020-04-04T00:00:00"/>
    <d v="1899-12-30T22:00:00"/>
    <d v="1899-12-30T22:30:00"/>
    <x v="5"/>
    <x v="8"/>
    <x v="3"/>
    <s v="Papereiden ja muistiinpanojen läpikäynti"/>
    <x v="9"/>
  </r>
  <r>
    <d v="1899-12-30T00:25:00"/>
    <d v="2020-04-05T00:00:00"/>
    <d v="1899-12-30T12:25:00"/>
    <d v="1899-12-30T12:50:00"/>
    <x v="5"/>
    <x v="15"/>
    <x v="1"/>
    <s v="Vaatimusmäärittelydokumentin lukeminen"/>
    <x v="9"/>
  </r>
  <r>
    <d v="1899-12-30T00:35:00"/>
    <d v="2020-04-05T00:00:00"/>
    <d v="1899-12-30T12:50:00"/>
    <d v="1899-12-30T13:25:00"/>
    <x v="1"/>
    <x v="6"/>
    <x v="1"/>
    <s v="Liquibase"/>
    <x v="9"/>
  </r>
  <r>
    <d v="1899-12-30T01:00:00"/>
    <d v="2020-04-05T00:00:00"/>
    <d v="1899-12-30T18:30:00"/>
    <d v="1899-12-30T19:30:00"/>
    <x v="1"/>
    <x v="6"/>
    <x v="4"/>
    <s v="React-komponentit"/>
    <x v="9"/>
  </r>
  <r>
    <d v="1899-12-30T00:30:00"/>
    <d v="2020-04-05T00:00:00"/>
    <d v="1899-12-30T19:00:00"/>
    <d v="1899-12-30T19:30:00"/>
    <x v="3"/>
    <x v="10"/>
    <x v="3"/>
    <s v="Käyttöliittymähahmotelmat"/>
    <x v="9"/>
  </r>
  <r>
    <d v="1899-12-30T02:00:00"/>
    <d v="2020-04-05T00:00:00"/>
    <d v="1899-12-30T22:00:00"/>
    <d v="1899-12-31T00:00:00"/>
    <x v="5"/>
    <x v="12"/>
    <x v="2"/>
    <s v="Seuraavan viikon suunnittelu"/>
    <x v="9"/>
  </r>
  <r>
    <d v="1899-12-30T00:15:00"/>
    <d v="2020-04-06T00:00:00"/>
    <d v="1899-12-30T10:30:00"/>
    <d v="1899-12-30T10:45:00"/>
    <x v="5"/>
    <x v="12"/>
    <x v="3"/>
    <s v="Ajankäytön seuranta"/>
    <x v="10"/>
  </r>
  <r>
    <d v="1899-12-30T01:00:00"/>
    <d v="2020-04-06T00:00:00"/>
    <d v="1899-12-30T10:30:00"/>
    <d v="1899-12-30T11:30:00"/>
    <x v="3"/>
    <x v="18"/>
    <x v="0"/>
    <s v="Käännökset"/>
    <x v="10"/>
  </r>
  <r>
    <d v="1899-12-30T00:40:00"/>
    <d v="2020-04-06T00:00:00"/>
    <d v="1899-12-30T11:20:00"/>
    <d v="1899-12-30T12:00:00"/>
    <x v="3"/>
    <x v="10"/>
    <x v="3"/>
    <m/>
    <x v="10"/>
  </r>
  <r>
    <d v="1899-12-30T00:35:00"/>
    <d v="2020-04-06T00:00:00"/>
    <d v="1899-12-30T11:25:00"/>
    <d v="1899-12-30T12:00:00"/>
    <x v="1"/>
    <x v="6"/>
    <x v="1"/>
    <s v="Spring boot"/>
    <x v="10"/>
  </r>
  <r>
    <d v="1899-12-30T01:00:00"/>
    <d v="2020-04-06T00:00:00"/>
    <d v="1899-12-30T12:00:00"/>
    <d v="1899-12-30T13:00:00"/>
    <x v="2"/>
    <x v="2"/>
    <x v="0"/>
    <m/>
    <x v="10"/>
  </r>
  <r>
    <d v="1899-12-30T01:35:00"/>
    <d v="2020-04-06T00:00:00"/>
    <d v="1899-12-30T12:00:00"/>
    <d v="1899-12-30T13:35:00"/>
    <x v="2"/>
    <x v="2"/>
    <x v="4"/>
    <m/>
    <x v="10"/>
  </r>
  <r>
    <d v="1899-12-30T01:35:00"/>
    <d v="2020-04-06T00:00:00"/>
    <d v="1899-12-30T12:00:00"/>
    <d v="1899-12-30T13:35:00"/>
    <x v="2"/>
    <x v="2"/>
    <x v="3"/>
    <m/>
    <x v="10"/>
  </r>
  <r>
    <d v="1899-12-30T01:35:00"/>
    <d v="2020-04-06T00:00:00"/>
    <d v="1899-12-30T12:00:00"/>
    <d v="1899-12-30T13:35:00"/>
    <x v="2"/>
    <x v="2"/>
    <x v="2"/>
    <m/>
    <x v="10"/>
  </r>
  <r>
    <d v="1899-12-30T01:35:00"/>
    <d v="2020-04-06T00:00:00"/>
    <d v="1899-12-30T12:00:00"/>
    <d v="1899-12-30T13:35:00"/>
    <x v="2"/>
    <x v="2"/>
    <x v="1"/>
    <m/>
    <x v="10"/>
  </r>
  <r>
    <d v="1899-12-30T02:10:00"/>
    <d v="2020-04-06T00:00:00"/>
    <d v="1899-12-30T13:35:00"/>
    <d v="1899-12-30T15:45:00"/>
    <x v="1"/>
    <x v="6"/>
    <x v="4"/>
    <s v="Deploy-hommat ja sähköpostiviestintä"/>
    <x v="10"/>
  </r>
  <r>
    <d v="1899-12-30T01:00:00"/>
    <d v="2020-04-06T00:00:00"/>
    <d v="1899-12-30T15:00:00"/>
    <d v="1899-12-30T16:00:00"/>
    <x v="1"/>
    <x v="6"/>
    <x v="1"/>
    <s v="Spring boot"/>
    <x v="10"/>
  </r>
  <r>
    <d v="1899-12-30T00:30:00"/>
    <d v="2020-04-06T00:00:00"/>
    <d v="1899-12-30T17:45:00"/>
    <d v="1899-12-30T18:15:00"/>
    <x v="3"/>
    <x v="18"/>
    <x v="0"/>
    <m/>
    <x v="10"/>
  </r>
  <r>
    <d v="1899-12-30T01:10:00"/>
    <d v="2020-04-06T00:00:00"/>
    <d v="1899-12-30T18:20:00"/>
    <d v="1899-12-30T19:30:00"/>
    <x v="1"/>
    <x v="6"/>
    <x v="4"/>
    <s v="React-router"/>
    <x v="10"/>
  </r>
  <r>
    <d v="1899-12-30T02:00:00"/>
    <d v="2020-04-07T00:00:00"/>
    <d v="1899-12-30T11:00:00"/>
    <d v="1899-12-30T13:00:00"/>
    <x v="3"/>
    <x v="18"/>
    <x v="0"/>
    <m/>
    <x v="10"/>
  </r>
  <r>
    <d v="1899-12-30T01:00:00"/>
    <d v="2020-04-07T00:00:00"/>
    <d v="1899-12-30T11:20:00"/>
    <d v="1899-12-30T12:20:00"/>
    <x v="1"/>
    <x v="6"/>
    <x v="1"/>
    <s v="Java-version mietintää"/>
    <x v="10"/>
  </r>
  <r>
    <d v="1899-12-30T01:30:00"/>
    <d v="2020-04-07T00:00:00"/>
    <d v="1899-12-30T12:20:00"/>
    <d v="1899-12-30T13:50:00"/>
    <x v="5"/>
    <x v="15"/>
    <x v="1"/>
    <s v="ER-kaavion tarkastus"/>
    <x v="10"/>
  </r>
  <r>
    <d v="1899-12-30T01:15:00"/>
    <d v="2020-04-07T00:00:00"/>
    <d v="1899-12-30T15:00:00"/>
    <d v="1899-12-30T16:15:00"/>
    <x v="6"/>
    <x v="19"/>
    <x v="4"/>
    <s v="React-router yms"/>
    <x v="10"/>
  </r>
  <r>
    <d v="1899-12-30T00:45:00"/>
    <d v="2020-04-07T00:00:00"/>
    <d v="1899-12-30T15:45:00"/>
    <d v="1899-12-30T16:30:00"/>
    <x v="1"/>
    <x v="6"/>
    <x v="1"/>
    <s v="Rest API"/>
    <x v="10"/>
  </r>
  <r>
    <d v="1899-12-30T00:15:00"/>
    <d v="2020-04-07T00:00:00"/>
    <d v="1899-12-30T22:00:00"/>
    <d v="1899-12-30T22:15:00"/>
    <x v="3"/>
    <x v="10"/>
    <x v="3"/>
    <m/>
    <x v="10"/>
  </r>
  <r>
    <d v="1899-12-30T01:45:00"/>
    <d v="2020-04-08T00:00:00"/>
    <d v="1899-12-30T11:00:00"/>
    <d v="1899-12-30T12:45:00"/>
    <x v="2"/>
    <x v="2"/>
    <x v="3"/>
    <s v="Arttu palaverissa mukana"/>
    <x v="10"/>
  </r>
  <r>
    <d v="1899-12-30T01:45:00"/>
    <d v="2020-04-08T00:00:00"/>
    <d v="1899-12-30T11:00:00"/>
    <d v="1899-12-30T12:45:00"/>
    <x v="2"/>
    <x v="2"/>
    <x v="2"/>
    <s v="Arttu palaverissa mukana"/>
    <x v="10"/>
  </r>
  <r>
    <d v="1899-12-30T01:45:00"/>
    <d v="2020-04-08T00:00:00"/>
    <d v="1899-12-30T11:00:00"/>
    <d v="1899-12-30T12:45:00"/>
    <x v="2"/>
    <x v="2"/>
    <x v="0"/>
    <m/>
    <x v="10"/>
  </r>
  <r>
    <d v="1899-12-30T01:46:00"/>
    <d v="2020-04-08T00:00:00"/>
    <d v="1899-12-30T11:00:00"/>
    <d v="1899-12-30T12:46:00"/>
    <x v="2"/>
    <x v="2"/>
    <x v="4"/>
    <m/>
    <x v="10"/>
  </r>
  <r>
    <d v="1899-12-30T01:50:00"/>
    <d v="2020-04-08T00:00:00"/>
    <d v="1899-12-30T11:00:00"/>
    <d v="1899-12-30T12:50:00"/>
    <x v="2"/>
    <x v="2"/>
    <x v="1"/>
    <m/>
    <x v="10"/>
  </r>
  <r>
    <d v="1899-12-30T03:00:00"/>
    <d v="2020-04-08T00:00:00"/>
    <d v="1899-12-30T13:00:00"/>
    <d v="1899-12-30T16:00:00"/>
    <x v="5"/>
    <x v="12"/>
    <x v="2"/>
    <s v="Projektisuunnitelman laatiminen"/>
    <x v="10"/>
  </r>
  <r>
    <d v="1899-12-30T00:45:00"/>
    <d v="2020-04-08T00:00:00"/>
    <d v="1899-12-30T13:15:00"/>
    <d v="1899-12-30T14:00:00"/>
    <x v="3"/>
    <x v="10"/>
    <x v="3"/>
    <s v="Toimintojen sijoittelu näkymiin"/>
    <x v="10"/>
  </r>
  <r>
    <d v="1899-12-30T01:00:00"/>
    <d v="2020-04-08T00:00:00"/>
    <d v="1899-12-30T15:00:00"/>
    <d v="1899-12-30T16:00:00"/>
    <x v="3"/>
    <x v="2"/>
    <x v="0"/>
    <m/>
    <x v="10"/>
  </r>
  <r>
    <d v="1899-12-30T00:45:00"/>
    <d v="2020-04-08T00:00:00"/>
    <d v="1899-12-30T15:30:00"/>
    <d v="1899-12-30T16:15:00"/>
    <x v="6"/>
    <x v="19"/>
    <x v="4"/>
    <s v="Rakennetaistelua"/>
    <x v="10"/>
  </r>
  <r>
    <d v="1899-12-30T01:30:00"/>
    <d v="2020-04-08T00:00:00"/>
    <d v="1899-12-30T16:00:00"/>
    <d v="1899-12-30T17:30:00"/>
    <x v="1"/>
    <x v="6"/>
    <x v="0"/>
    <s v="Liquibase"/>
    <x v="10"/>
  </r>
  <r>
    <d v="1899-12-30T01:35:00"/>
    <d v="2020-04-08T00:00:00"/>
    <d v="1899-12-30T16:10:00"/>
    <d v="1899-12-30T17:45:00"/>
    <x v="6"/>
    <x v="19"/>
    <x v="1"/>
    <m/>
    <x v="10"/>
  </r>
  <r>
    <d v="1899-12-30T02:35:00"/>
    <d v="2020-04-08T00:00:00"/>
    <d v="1899-12-30T21:15:00"/>
    <d v="1899-12-30T23:50:00"/>
    <x v="6"/>
    <x v="19"/>
    <x v="4"/>
    <s v="Login-hommelit yms"/>
    <x v="10"/>
  </r>
  <r>
    <d v="1899-12-30T01:35:00"/>
    <d v="2020-04-08T00:00:00"/>
    <d v="1899-12-30T21:40:00"/>
    <d v="1899-12-30T23:15:00"/>
    <x v="4"/>
    <x v="14"/>
    <x v="3"/>
    <s v="Palautteisiin perehtyminen"/>
    <x v="10"/>
  </r>
  <r>
    <d v="1899-12-30T00:10:00"/>
    <d v="2020-04-08T00:00:00"/>
    <d v="1899-12-30T23:15:00"/>
    <d v="1899-12-30T23:25:00"/>
    <x v="5"/>
    <x v="12"/>
    <x v="3"/>
    <s v="Ajankäytön seuranta"/>
    <x v="10"/>
  </r>
  <r>
    <d v="1899-12-30T02:30:00"/>
    <d v="2020-04-09T00:00:00"/>
    <d v="1899-12-30T07:30:00"/>
    <d v="1899-12-30T10:00:00"/>
    <x v="5"/>
    <x v="12"/>
    <x v="2"/>
    <s v="Projektisuunnitelman laatiminen"/>
    <x v="10"/>
  </r>
  <r>
    <d v="1899-12-30T01:30:00"/>
    <d v="2020-04-09T00:00:00"/>
    <d v="1899-12-30T10:00:00"/>
    <d v="1899-12-30T11:30:00"/>
    <x v="3"/>
    <x v="18"/>
    <x v="0"/>
    <m/>
    <x v="10"/>
  </r>
  <r>
    <d v="1899-12-30T02:05:00"/>
    <d v="2020-04-09T00:00:00"/>
    <d v="1899-12-30T10:45:00"/>
    <d v="1899-12-30T12:50:00"/>
    <x v="6"/>
    <x v="19"/>
    <x v="4"/>
    <s v="Käyttöliittymäviilailua"/>
    <x v="10"/>
  </r>
  <r>
    <d v="1899-12-30T00:45:00"/>
    <d v="2020-04-09T00:00:00"/>
    <d v="1899-12-30T10:55:00"/>
    <d v="1899-12-30T11:40:00"/>
    <x v="5"/>
    <x v="17"/>
    <x v="1"/>
    <m/>
    <x v="10"/>
  </r>
  <r>
    <d v="1899-12-30T01:00:00"/>
    <d v="2020-04-09T00:00:00"/>
    <d v="1899-12-30T11:00:00"/>
    <d v="1899-12-30T12:00:00"/>
    <x v="3"/>
    <x v="10"/>
    <x v="3"/>
    <m/>
    <x v="10"/>
  </r>
  <r>
    <d v="1899-12-30T01:00:00"/>
    <d v="2020-04-09T00:00:00"/>
    <d v="1899-12-30T11:00:00"/>
    <d v="1899-12-30T12:00:00"/>
    <x v="1"/>
    <x v="6"/>
    <x v="0"/>
    <s v="Liquibase"/>
    <x v="10"/>
  </r>
  <r>
    <d v="1899-12-30T02:00:00"/>
    <d v="2020-04-09T00:00:00"/>
    <d v="1899-12-30T11:00:00"/>
    <d v="1899-12-30T13:00:00"/>
    <x v="2"/>
    <x v="20"/>
    <x v="2"/>
    <m/>
    <x v="10"/>
  </r>
  <r>
    <d v="1899-12-30T01:00:00"/>
    <d v="2020-04-09T00:00:00"/>
    <d v="1899-12-30T11:40:00"/>
    <d v="1899-12-30T12:40:00"/>
    <x v="1"/>
    <x v="6"/>
    <x v="1"/>
    <s v="Git"/>
    <x v="10"/>
  </r>
  <r>
    <d v="1899-12-30T02:00:00"/>
    <d v="2020-04-09T00:00:00"/>
    <d v="1899-12-30T13:10:00"/>
    <d v="1899-12-30T15:10:00"/>
    <x v="2"/>
    <x v="4"/>
    <x v="3"/>
    <m/>
    <x v="10"/>
  </r>
  <r>
    <d v="1899-12-30T01:55:00"/>
    <d v="2020-04-09T00:00:00"/>
    <d v="1899-12-30T13:15:00"/>
    <d v="1899-12-30T15:10:00"/>
    <x v="2"/>
    <x v="4"/>
    <x v="1"/>
    <s v="7. palaveri"/>
    <x v="10"/>
  </r>
  <r>
    <d v="1899-12-30T01:55:00"/>
    <d v="2020-04-09T00:00:00"/>
    <d v="1899-12-30T13:15:00"/>
    <d v="1899-12-30T15:10:00"/>
    <x v="2"/>
    <x v="4"/>
    <x v="0"/>
    <s v="7. palaveri"/>
    <x v="10"/>
  </r>
  <r>
    <d v="1899-12-30T01:55:00"/>
    <d v="2020-04-09T00:00:00"/>
    <d v="1899-12-30T13:15:00"/>
    <d v="1899-12-30T15:10:00"/>
    <x v="2"/>
    <x v="4"/>
    <x v="2"/>
    <s v="7. palaveri"/>
    <x v="10"/>
  </r>
  <r>
    <d v="1899-12-30T02:05:00"/>
    <d v="2020-04-09T00:00:00"/>
    <d v="1899-12-30T13:15:00"/>
    <d v="1899-12-30T15:20:00"/>
    <x v="2"/>
    <x v="4"/>
    <x v="4"/>
    <s v="7. palaveri ja käyttöliittymäpalaverisuunnittelu"/>
    <x v="10"/>
  </r>
  <r>
    <d v="1899-12-30T00:10:00"/>
    <d v="2020-04-09T00:00:00"/>
    <d v="1899-12-30T15:10:00"/>
    <d v="1899-12-30T15:20:00"/>
    <x v="5"/>
    <x v="17"/>
    <x v="1"/>
    <m/>
    <x v="10"/>
  </r>
  <r>
    <d v="1899-12-30T00:20:00"/>
    <d v="2020-04-09T00:00:00"/>
    <d v="1899-12-30T15:20:00"/>
    <d v="1899-12-30T15:40:00"/>
    <x v="5"/>
    <x v="12"/>
    <x v="1"/>
    <s v="Ajankäytön seuranta"/>
    <x v="10"/>
  </r>
  <r>
    <d v="1899-12-30T00:05:00"/>
    <d v="2020-04-09T00:00:00"/>
    <d v="1899-12-30T15:40:00"/>
    <d v="1899-12-30T15:45:00"/>
    <x v="5"/>
    <x v="17"/>
    <x v="1"/>
    <m/>
    <x v="10"/>
  </r>
  <r>
    <d v="1899-12-30T00:25:00"/>
    <d v="2020-04-09T00:00:00"/>
    <d v="1899-12-30T19:00:00"/>
    <d v="1899-12-30T19:25:00"/>
    <x v="3"/>
    <x v="10"/>
    <x v="3"/>
    <m/>
    <x v="10"/>
  </r>
  <r>
    <d v="1899-12-30T01:20:00"/>
    <d v="2020-04-10T00:00:00"/>
    <d v="1899-12-30T11:55:00"/>
    <d v="1899-12-30T13:15:00"/>
    <x v="6"/>
    <x v="19"/>
    <x v="1"/>
    <m/>
    <x v="10"/>
  </r>
  <r>
    <d v="1899-12-30T01:40:00"/>
    <d v="2020-04-10T00:00:00"/>
    <d v="1899-12-30T14:20:00"/>
    <d v="1899-12-30T16:00:00"/>
    <x v="6"/>
    <x v="10"/>
    <x v="4"/>
    <m/>
    <x v="10"/>
  </r>
  <r>
    <d v="1899-12-30T01:30:00"/>
    <d v="2020-04-10T00:00:00"/>
    <d v="1899-12-30T14:45:00"/>
    <d v="1899-12-30T16:15:00"/>
    <x v="6"/>
    <x v="19"/>
    <x v="1"/>
    <m/>
    <x v="10"/>
  </r>
  <r>
    <d v="1899-12-30T00:50:00"/>
    <d v="2020-04-11T00:00:00"/>
    <d v="1899-12-30T18:40:00"/>
    <d v="1899-12-30T19:30:00"/>
    <x v="3"/>
    <x v="10"/>
    <x v="3"/>
    <m/>
    <x v="10"/>
  </r>
  <r>
    <d v="1899-12-30T01:55:00"/>
    <d v="2020-04-13T00:00:00"/>
    <d v="1899-12-30T11:10:00"/>
    <d v="1899-12-30T13:05:00"/>
    <x v="6"/>
    <x v="19"/>
    <x v="1"/>
    <m/>
    <x v="11"/>
  </r>
  <r>
    <d v="1899-12-30T02:20:00"/>
    <d v="2020-04-13T00:00:00"/>
    <d v="1899-12-30T18:10:00"/>
    <d v="1899-12-30T20:30:00"/>
    <x v="6"/>
    <x v="10"/>
    <x v="4"/>
    <m/>
    <x v="11"/>
  </r>
  <r>
    <d v="1899-12-30T00:45:00"/>
    <d v="2020-04-13T00:00:00"/>
    <d v="1899-12-30T22:00:00"/>
    <d v="1899-12-30T22:45:00"/>
    <x v="3"/>
    <x v="10"/>
    <x v="3"/>
    <m/>
    <x v="11"/>
  </r>
  <r>
    <d v="1899-12-30T00:30:00"/>
    <d v="2020-04-14T00:00:00"/>
    <d v="1899-12-30T10:00:00"/>
    <d v="1899-12-30T10:30:00"/>
    <x v="3"/>
    <x v="10"/>
    <x v="3"/>
    <m/>
    <x v="11"/>
  </r>
  <r>
    <d v="1899-12-30T01:20:00"/>
    <d v="2020-04-14T00:00:00"/>
    <d v="1899-12-30T12:50:00"/>
    <d v="1899-12-30T14:10:00"/>
    <x v="6"/>
    <x v="19"/>
    <x v="1"/>
    <m/>
    <x v="11"/>
  </r>
  <r>
    <d v="1899-12-30T01:00:00"/>
    <d v="2020-04-14T00:00:00"/>
    <d v="1899-12-30T15:00:00"/>
    <d v="1899-12-30T16:00:00"/>
    <x v="3"/>
    <x v="18"/>
    <x v="0"/>
    <m/>
    <x v="11"/>
  </r>
  <r>
    <d v="1899-12-30T02:00:00"/>
    <d v="2020-04-14T00:00:00"/>
    <d v="1899-12-30T16:00:00"/>
    <d v="1899-12-30T18:00:00"/>
    <x v="1"/>
    <x v="6"/>
    <x v="0"/>
    <s v="Liquibase"/>
    <x v="11"/>
  </r>
  <r>
    <d v="1899-12-30T01:20:00"/>
    <d v="2020-04-14T00:00:00"/>
    <d v="1899-12-30T17:50:00"/>
    <d v="1899-12-30T19:10:00"/>
    <x v="1"/>
    <x v="6"/>
    <x v="4"/>
    <s v="Context-API"/>
    <x v="11"/>
  </r>
  <r>
    <d v="1899-12-30T04:00:00"/>
    <d v="2020-04-14T00:00:00"/>
    <d v="1899-12-30T20:00:00"/>
    <d v="1899-12-31T00:00:00"/>
    <x v="5"/>
    <x v="12"/>
    <x v="2"/>
    <s v="Projektisuunnitelman laatiminen"/>
    <x v="11"/>
  </r>
  <r>
    <d v="1899-12-30T01:15:00"/>
    <d v="2020-04-14T00:00:00"/>
    <d v="1899-12-30T22:45:00"/>
    <d v="1899-12-31T00:00:00"/>
    <x v="3"/>
    <x v="10"/>
    <x v="3"/>
    <m/>
    <x v="11"/>
  </r>
  <r>
    <d v="1899-12-30T00:30:00"/>
    <d v="2020-04-15T00:00:00"/>
    <d v="1899-12-30T00:00:00"/>
    <d v="1899-12-30T00:30:00"/>
    <x v="3"/>
    <x v="10"/>
    <x v="3"/>
    <m/>
    <x v="11"/>
  </r>
  <r>
    <d v="1899-12-30T02:00:00"/>
    <d v="2020-04-15T00:00:00"/>
    <d v="1899-12-30T00:00:00"/>
    <d v="1899-12-30T02:00:00"/>
    <x v="5"/>
    <x v="12"/>
    <x v="2"/>
    <s v="Projektisuunnitelman laatiminen"/>
    <x v="11"/>
  </r>
  <r>
    <d v="1899-12-30T01:45:00"/>
    <d v="2020-04-15T00:00:00"/>
    <d v="1899-12-30T10:15:00"/>
    <d v="1899-12-30T12:00:00"/>
    <x v="1"/>
    <x v="6"/>
    <x v="0"/>
    <s v="Liquibase"/>
    <x v="11"/>
  </r>
  <r>
    <d v="1899-12-30T00:25:00"/>
    <d v="2020-04-15T00:00:00"/>
    <d v="1899-12-30T10:50:00"/>
    <d v="1899-12-30T11:15:00"/>
    <x v="3"/>
    <x v="10"/>
    <x v="3"/>
    <m/>
    <x v="11"/>
  </r>
  <r>
    <d v="1899-12-30T00:10:00"/>
    <d v="2020-04-15T00:00:00"/>
    <d v="1899-12-30T11:50:00"/>
    <d v="1899-12-30T12:00:00"/>
    <x v="6"/>
    <x v="19"/>
    <x v="1"/>
    <m/>
    <x v="11"/>
  </r>
  <r>
    <d v="1899-12-30T00:45:00"/>
    <d v="2020-04-15T00:00:00"/>
    <d v="1899-12-30T12:00:00"/>
    <d v="1899-12-30T12:45:00"/>
    <x v="2"/>
    <x v="2"/>
    <x v="3"/>
    <m/>
    <x v="11"/>
  </r>
  <r>
    <d v="1899-12-30T00:55:00"/>
    <d v="2020-04-15T00:00:00"/>
    <d v="1899-12-30T12:00:00"/>
    <d v="1899-12-30T12:55:00"/>
    <x v="2"/>
    <x v="2"/>
    <x v="1"/>
    <m/>
    <x v="11"/>
  </r>
  <r>
    <d v="1899-12-30T00:55:00"/>
    <d v="2020-04-15T00:00:00"/>
    <d v="1899-12-30T12:00:00"/>
    <d v="1899-12-30T12:55:00"/>
    <x v="2"/>
    <x v="2"/>
    <x v="4"/>
    <m/>
    <x v="11"/>
  </r>
  <r>
    <d v="1899-12-30T01:00:00"/>
    <d v="2020-04-15T00:00:00"/>
    <d v="1899-12-30T12:00:00"/>
    <d v="1899-12-30T13:00:00"/>
    <x v="2"/>
    <x v="2"/>
    <x v="0"/>
    <m/>
    <x v="11"/>
  </r>
  <r>
    <d v="1899-12-30T01:00:00"/>
    <d v="2020-04-15T00:00:00"/>
    <d v="1899-12-30T12:00:00"/>
    <d v="1899-12-30T13:00:00"/>
    <x v="2"/>
    <x v="2"/>
    <x v="2"/>
    <m/>
    <x v="11"/>
  </r>
  <r>
    <d v="1899-12-30T04:20:00"/>
    <d v="2020-04-15T00:00:00"/>
    <d v="1899-12-30T12:55:00"/>
    <d v="1899-12-30T17:15:00"/>
    <x v="1"/>
    <x v="6"/>
    <x v="1"/>
    <s v="Git"/>
    <x v="11"/>
  </r>
  <r>
    <d v="1899-12-30T01:30:00"/>
    <d v="2020-04-15T00:00:00"/>
    <d v="1899-12-30T13:10:00"/>
    <d v="1899-12-30T14:40:00"/>
    <x v="2"/>
    <x v="10"/>
    <x v="3"/>
    <m/>
    <x v="11"/>
  </r>
  <r>
    <d v="1899-12-30T00:30:00"/>
    <d v="2020-04-15T00:00:00"/>
    <d v="1899-12-30T13:15:00"/>
    <d v="1899-12-30T13:45:00"/>
    <x v="2"/>
    <x v="4"/>
    <x v="0"/>
    <s v="Käyttöliittymäpalaveri"/>
    <x v="11"/>
  </r>
  <r>
    <d v="1899-12-30T00:30:00"/>
    <d v="2020-04-15T00:00:00"/>
    <d v="1899-12-30T13:15:00"/>
    <d v="1899-12-30T13:45:00"/>
    <x v="2"/>
    <x v="4"/>
    <x v="4"/>
    <s v="Käyttöliittymäpalaveri"/>
    <x v="11"/>
  </r>
  <r>
    <d v="1899-12-30T02:45:00"/>
    <d v="2020-04-15T00:00:00"/>
    <d v="1899-12-30T14:45:00"/>
    <d v="1899-12-30T17:30:00"/>
    <x v="1"/>
    <x v="6"/>
    <x v="0"/>
    <s v="Git"/>
    <x v="11"/>
  </r>
  <r>
    <d v="1899-12-30T00:15:00"/>
    <d v="2020-04-15T00:00:00"/>
    <d v="1899-12-30T14:50:00"/>
    <d v="1899-12-30T15:05:00"/>
    <x v="5"/>
    <x v="17"/>
    <x v="3"/>
    <m/>
    <x v="11"/>
  </r>
  <r>
    <d v="1899-12-30T01:40:00"/>
    <d v="2020-04-15T00:00:00"/>
    <d v="1899-12-30T17:30:00"/>
    <d v="1899-12-30T19:10:00"/>
    <x v="1"/>
    <x v="6"/>
    <x v="4"/>
    <s v="React"/>
    <x v="11"/>
  </r>
  <r>
    <d v="1899-12-30T00:45:00"/>
    <d v="2020-04-15T00:00:00"/>
    <d v="1899-12-30T17:50:00"/>
    <d v="1899-12-30T18:35:00"/>
    <x v="3"/>
    <x v="10"/>
    <x v="3"/>
    <m/>
    <x v="11"/>
  </r>
  <r>
    <d v="1899-12-30T05:30:00"/>
    <d v="2020-04-16T00:00:00"/>
    <d v="1899-12-30T10:00:00"/>
    <d v="1899-12-30T15:30:00"/>
    <x v="6"/>
    <x v="18"/>
    <x v="0"/>
    <m/>
    <x v="11"/>
  </r>
  <r>
    <d v="1899-12-30T04:00:00"/>
    <d v="2020-04-16T00:00:00"/>
    <d v="1899-12-30T10:25:00"/>
    <d v="1899-12-30T14:25:00"/>
    <x v="6"/>
    <x v="19"/>
    <x v="1"/>
    <m/>
    <x v="11"/>
  </r>
  <r>
    <d v="1899-12-30T00:45:00"/>
    <d v="2020-04-16T00:00:00"/>
    <d v="1899-12-30T11:30:00"/>
    <d v="1899-12-30T12:15:00"/>
    <x v="3"/>
    <x v="10"/>
    <x v="3"/>
    <m/>
    <x v="11"/>
  </r>
  <r>
    <d v="1899-12-30T00:15:00"/>
    <d v="2020-04-16T00:00:00"/>
    <d v="1899-12-30T15:10:00"/>
    <d v="1899-12-30T15:25:00"/>
    <x v="3"/>
    <x v="10"/>
    <x v="3"/>
    <m/>
    <x v="11"/>
  </r>
  <r>
    <d v="1899-12-30T01:50:00"/>
    <d v="2020-04-16T00:00:00"/>
    <d v="1899-12-30T18:00:00"/>
    <d v="1899-12-30T19:50:00"/>
    <x v="6"/>
    <x v="10"/>
    <x v="4"/>
    <s v="Rakenteen muokkausta"/>
    <x v="11"/>
  </r>
  <r>
    <d v="1899-12-30T00:15:00"/>
    <d v="2020-04-16T00:00:00"/>
    <d v="1899-12-30T21:00:00"/>
    <d v="1899-12-30T21:15:00"/>
    <x v="3"/>
    <x v="10"/>
    <x v="3"/>
    <m/>
    <x v="11"/>
  </r>
  <r>
    <d v="1899-12-30T00:55:00"/>
    <d v="2020-04-16T00:00:00"/>
    <d v="1899-12-30T22:20:00"/>
    <d v="1899-12-30T23:15:00"/>
    <x v="6"/>
    <x v="10"/>
    <x v="4"/>
    <m/>
    <x v="11"/>
  </r>
  <r>
    <d v="1899-12-30T01:45:00"/>
    <d v="2020-04-17T00:00:00"/>
    <d v="1899-12-30T10:15:00"/>
    <d v="1899-12-30T12:00:00"/>
    <x v="6"/>
    <x v="18"/>
    <x v="0"/>
    <m/>
    <x v="11"/>
  </r>
  <r>
    <d v="1899-12-30T00:20:00"/>
    <d v="2020-04-17T00:00:00"/>
    <d v="1899-12-30T11:40:00"/>
    <d v="1899-12-30T12:00:00"/>
    <x v="1"/>
    <x v="6"/>
    <x v="1"/>
    <s v="Spring boot"/>
    <x v="11"/>
  </r>
  <r>
    <d v="1899-12-30T00:15:00"/>
    <d v="2020-04-17T00:00:00"/>
    <d v="1899-12-30T11:45:00"/>
    <d v="1899-12-30T12:00:00"/>
    <x v="5"/>
    <x v="12"/>
    <x v="3"/>
    <s v="Ajankäytön seuranta"/>
    <x v="11"/>
  </r>
  <r>
    <d v="1899-12-30T01:30:00"/>
    <d v="2020-04-17T00:00:00"/>
    <d v="1899-12-30T12:00:00"/>
    <d v="1899-12-30T13:30:00"/>
    <x v="2"/>
    <x v="2"/>
    <x v="0"/>
    <m/>
    <x v="11"/>
  </r>
  <r>
    <d v="1899-12-30T01:40:00"/>
    <d v="2020-04-17T00:00:00"/>
    <d v="1899-12-30T12:00:00"/>
    <d v="1899-12-30T13:40:00"/>
    <x v="2"/>
    <x v="2"/>
    <x v="3"/>
    <m/>
    <x v="11"/>
  </r>
  <r>
    <d v="1899-12-30T01:40:00"/>
    <d v="2020-04-17T00:00:00"/>
    <d v="1899-12-30T12:00:00"/>
    <d v="1899-12-30T13:40:00"/>
    <x v="2"/>
    <x v="2"/>
    <x v="1"/>
    <m/>
    <x v="11"/>
  </r>
  <r>
    <d v="1899-12-30T01:40:00"/>
    <d v="2020-04-17T00:00:00"/>
    <d v="1899-12-30T12:00:00"/>
    <d v="1899-12-30T13:40:00"/>
    <x v="2"/>
    <x v="2"/>
    <x v="2"/>
    <m/>
    <x v="11"/>
  </r>
  <r>
    <d v="1899-12-30T01:40:00"/>
    <d v="2020-04-17T00:00:00"/>
    <d v="1899-12-30T12:00:00"/>
    <d v="1899-12-30T13:40:00"/>
    <x v="2"/>
    <x v="2"/>
    <x v="4"/>
    <m/>
    <x v="11"/>
  </r>
  <r>
    <d v="1899-12-30T03:15:00"/>
    <d v="2020-04-17T00:00:00"/>
    <d v="1899-12-30T12:00:00"/>
    <d v="1899-12-30T15:15:00"/>
    <x v="2"/>
    <x v="2"/>
    <x v="2"/>
    <m/>
    <x v="11"/>
  </r>
  <r>
    <d v="1899-12-30T00:20:00"/>
    <d v="2020-04-17T00:00:00"/>
    <d v="1899-12-30T13:40:00"/>
    <d v="1899-12-30T14:00:00"/>
    <x v="1"/>
    <x v="6"/>
    <x v="1"/>
    <s v="Spring boot"/>
    <x v="11"/>
  </r>
  <r>
    <d v="1899-12-30T03:00:00"/>
    <d v="2020-04-17T00:00:00"/>
    <d v="1899-12-30T14:00:00"/>
    <d v="1899-12-30T17:00:00"/>
    <x v="6"/>
    <x v="18"/>
    <x v="0"/>
    <m/>
    <x v="11"/>
  </r>
  <r>
    <d v="1899-12-30T01:50:00"/>
    <d v="2020-04-17T00:00:00"/>
    <d v="1899-12-30T15:10:00"/>
    <d v="1899-12-30T17:00:00"/>
    <x v="1"/>
    <x v="6"/>
    <x v="1"/>
    <s v="Spring boot"/>
    <x v="11"/>
  </r>
  <r>
    <d v="1899-12-30T01:50:00"/>
    <d v="2020-04-17T00:00:00"/>
    <d v="1899-12-30T15:30:00"/>
    <d v="1899-12-30T17:20:00"/>
    <x v="1"/>
    <x v="6"/>
    <x v="4"/>
    <s v="React"/>
    <x v="11"/>
  </r>
  <r>
    <d v="1899-12-30T00:15:00"/>
    <d v="2020-04-17T00:00:00"/>
    <d v="1899-12-30T17:00:00"/>
    <d v="1899-12-30T17:15:00"/>
    <x v="5"/>
    <x v="12"/>
    <x v="1"/>
    <s v="Ajankäytön seuranta"/>
    <x v="11"/>
  </r>
  <r>
    <d v="1899-12-30T01:20:00"/>
    <d v="2020-04-17T00:00:00"/>
    <d v="1899-12-30T17:40:00"/>
    <d v="1899-12-30T19:00:00"/>
    <x v="2"/>
    <x v="21"/>
    <x v="4"/>
    <m/>
    <x v="11"/>
  </r>
  <r>
    <d v="1899-12-30T00:15:00"/>
    <d v="2020-04-17T00:00:00"/>
    <d v="1899-12-30T19:45:00"/>
    <d v="1899-12-30T20:00:00"/>
    <x v="3"/>
    <x v="10"/>
    <x v="3"/>
    <m/>
    <x v="11"/>
  </r>
  <r>
    <d v="1899-12-30T00:10:00"/>
    <d v="2020-04-17T00:00:00"/>
    <d v="1899-12-30T21:00:00"/>
    <d v="1899-12-30T21:10:00"/>
    <x v="3"/>
    <x v="10"/>
    <x v="3"/>
    <m/>
    <x v="11"/>
  </r>
  <r>
    <d v="1899-12-30T00:35:00"/>
    <d v="2020-04-19T00:00:00"/>
    <d v="1899-12-30T15:40:00"/>
    <d v="1899-12-30T16:15:00"/>
    <x v="1"/>
    <x v="6"/>
    <x v="4"/>
    <s v="React"/>
    <x v="11"/>
  </r>
  <r>
    <d v="1899-12-30T02:40:00"/>
    <d v="2020-04-19T00:00:00"/>
    <d v="1899-12-30T17:50:00"/>
    <d v="1899-12-30T20:30:00"/>
    <x v="6"/>
    <x v="10"/>
    <x v="4"/>
    <s v="Headereita"/>
    <x v="11"/>
  </r>
  <r>
    <d v="1899-12-30T01:45:00"/>
    <d v="2020-04-19T00:00:00"/>
    <d v="1899-12-30T21:30:00"/>
    <d v="1899-12-30T23:15:00"/>
    <x v="6"/>
    <x v="10"/>
    <x v="4"/>
    <s v="Login-sivu uusiksi"/>
    <x v="11"/>
  </r>
  <r>
    <d v="1899-12-30T01:15:00"/>
    <d v="2020-04-20T00:00:00"/>
    <d v="1899-12-30T00:15:00"/>
    <d v="1899-12-30T01:30:00"/>
    <x v="6"/>
    <x v="10"/>
    <x v="4"/>
    <s v="Header-tappelua"/>
    <x v="12"/>
  </r>
  <r>
    <d v="1899-12-30T00:45:00"/>
    <d v="2020-04-20T00:00:00"/>
    <d v="1899-12-30T01:30:00"/>
    <d v="1899-12-30T02:15:00"/>
    <x v="1"/>
    <x v="6"/>
    <x v="4"/>
    <s v="Git"/>
    <x v="12"/>
  </r>
  <r>
    <d v="1899-12-30T00:40:00"/>
    <d v="2020-04-20T00:00:00"/>
    <d v="1899-12-30T02:15:00"/>
    <d v="1899-12-30T02:55:00"/>
    <x v="6"/>
    <x v="10"/>
    <x v="4"/>
    <s v="Vikat korjaukset ja uudestaan Gittiin"/>
    <x v="12"/>
  </r>
  <r>
    <d v="1899-12-30T01:15:00"/>
    <d v="2020-04-20T00:00:00"/>
    <d v="1899-12-30T09:35:00"/>
    <d v="1899-12-30T10:50:00"/>
    <x v="1"/>
    <x v="6"/>
    <x v="1"/>
    <s v="Spring boot"/>
    <x v="12"/>
  </r>
  <r>
    <d v="1899-12-30T01:15:00"/>
    <d v="2020-04-20T00:00:00"/>
    <d v="1899-12-30T10:15:00"/>
    <d v="1899-12-30T11:30:00"/>
    <x v="6"/>
    <x v="18"/>
    <x v="0"/>
    <m/>
    <x v="12"/>
  </r>
  <r>
    <d v="1899-12-30T01:10:00"/>
    <d v="2020-04-20T00:00:00"/>
    <d v="1899-12-30T10:50:00"/>
    <d v="1899-12-30T12:00:00"/>
    <x v="6"/>
    <x v="19"/>
    <x v="1"/>
    <m/>
    <x v="12"/>
  </r>
  <r>
    <d v="1899-12-30T00:15:00"/>
    <d v="2020-04-20T00:00:00"/>
    <d v="1899-12-30T11:30:00"/>
    <d v="1899-12-30T11:45:00"/>
    <x v="5"/>
    <x v="12"/>
    <x v="0"/>
    <s v="Ajankäytön seuranta"/>
    <x v="12"/>
  </r>
  <r>
    <d v="1899-12-30T01:30:00"/>
    <d v="2020-04-20T00:00:00"/>
    <d v="1899-12-30T12:00:00"/>
    <d v="1899-12-30T13:30:00"/>
    <x v="2"/>
    <x v="2"/>
    <x v="3"/>
    <m/>
    <x v="12"/>
  </r>
  <r>
    <d v="1899-12-30T01:30:00"/>
    <d v="2020-04-20T00:00:00"/>
    <d v="1899-12-30T12:00:00"/>
    <d v="1899-12-30T13:30:00"/>
    <x v="2"/>
    <x v="2"/>
    <x v="2"/>
    <m/>
    <x v="12"/>
  </r>
  <r>
    <d v="1899-12-30T01:30:00"/>
    <d v="2020-04-20T00:00:00"/>
    <d v="1899-12-30T12:00:00"/>
    <d v="1899-12-30T13:30:00"/>
    <x v="2"/>
    <x v="2"/>
    <x v="4"/>
    <m/>
    <x v="12"/>
  </r>
  <r>
    <d v="1899-12-30T01:30:00"/>
    <d v="2020-04-20T00:00:00"/>
    <d v="1899-12-30T12:00:00"/>
    <d v="1899-12-30T13:30:00"/>
    <x v="2"/>
    <x v="2"/>
    <x v="1"/>
    <m/>
    <x v="12"/>
  </r>
  <r>
    <d v="1899-12-30T01:30:00"/>
    <d v="2020-04-20T00:00:00"/>
    <d v="1899-12-30T12:00:00"/>
    <d v="1899-12-30T13:30:00"/>
    <x v="2"/>
    <x v="2"/>
    <x v="0"/>
    <m/>
    <x v="12"/>
  </r>
  <r>
    <d v="1899-12-30T02:45:00"/>
    <d v="2020-04-20T00:00:00"/>
    <d v="1899-12-30T14:15:00"/>
    <d v="1899-12-30T17:00:00"/>
    <x v="3"/>
    <x v="18"/>
    <x v="0"/>
    <s v="Dataan tutustuminen"/>
    <x v="12"/>
  </r>
  <r>
    <d v="1899-12-30T01:10:00"/>
    <d v="2020-04-20T00:00:00"/>
    <d v="1899-12-30T15:35:00"/>
    <d v="1899-12-30T16:45:00"/>
    <x v="6"/>
    <x v="19"/>
    <x v="1"/>
    <m/>
    <x v="12"/>
  </r>
  <r>
    <d v="1899-12-30T01:00:00"/>
    <d v="2020-04-20T00:00:00"/>
    <d v="1899-12-30T16:30:00"/>
    <d v="1899-12-30T17:30:00"/>
    <x v="2"/>
    <x v="21"/>
    <x v="4"/>
    <m/>
    <x v="12"/>
  </r>
  <r>
    <d v="1899-12-30T00:40:00"/>
    <d v="2020-04-20T00:00:00"/>
    <d v="1899-12-30T17:45:00"/>
    <d v="1899-12-30T18:25:00"/>
    <x v="3"/>
    <x v="10"/>
    <x v="3"/>
    <m/>
    <x v="12"/>
  </r>
  <r>
    <d v="1899-12-30T00:15:00"/>
    <d v="2020-04-20T00:00:00"/>
    <d v="1899-12-30T19:45:00"/>
    <d v="1899-12-30T20:00:00"/>
    <x v="5"/>
    <x v="17"/>
    <x v="3"/>
    <m/>
    <x v="12"/>
  </r>
  <r>
    <d v="1899-12-30T05:45:00"/>
    <d v="2020-04-21T00:00:00"/>
    <d v="1899-12-30T10:15:00"/>
    <d v="1899-12-30T16:00:00"/>
    <x v="3"/>
    <x v="18"/>
    <x v="0"/>
    <s v="Dataan tutustuminen"/>
    <x v="12"/>
  </r>
  <r>
    <d v="1899-12-30T01:35:00"/>
    <d v="2020-04-21T00:00:00"/>
    <d v="1899-12-30T11:50:00"/>
    <d v="1899-12-30T13:25:00"/>
    <x v="6"/>
    <x v="19"/>
    <x v="1"/>
    <m/>
    <x v="12"/>
  </r>
  <r>
    <d v="1899-12-30T04:00:00"/>
    <d v="2020-04-21T00:00:00"/>
    <d v="1899-12-30T12:00:00"/>
    <d v="1899-12-30T16:00:00"/>
    <x v="5"/>
    <x v="12"/>
    <x v="2"/>
    <s v="Projektisuunnitelman laatiminen (luku 6)"/>
    <x v="12"/>
  </r>
  <r>
    <d v="1899-12-30T01:30:00"/>
    <d v="2020-04-21T00:00:00"/>
    <d v="1899-12-30T15:15:00"/>
    <d v="1899-12-30T16:45:00"/>
    <x v="6"/>
    <x v="10"/>
    <x v="4"/>
    <s v="Tapahtuma-sivu"/>
    <x v="12"/>
  </r>
  <r>
    <d v="1899-12-30T02:05:00"/>
    <d v="2020-04-21T00:00:00"/>
    <d v="1899-12-30T15:30:00"/>
    <d v="1899-12-30T17:35:00"/>
    <x v="6"/>
    <x v="19"/>
    <x v="1"/>
    <m/>
    <x v="12"/>
  </r>
  <r>
    <d v="1899-12-30T00:45:00"/>
    <d v="2020-04-21T00:00:00"/>
    <d v="1899-12-30T17:45:00"/>
    <d v="1899-12-30T18:30:00"/>
    <x v="6"/>
    <x v="10"/>
    <x v="4"/>
    <s v="Tapahtuma-sivu"/>
    <x v="12"/>
  </r>
  <r>
    <d v="1899-12-30T00:35:00"/>
    <d v="2020-04-22T00:00:00"/>
    <d v="1899-12-30T09:00:00"/>
    <d v="1899-12-30T09:35:00"/>
    <x v="1"/>
    <x v="6"/>
    <x v="1"/>
    <s v="Spring boot"/>
    <x v="12"/>
  </r>
  <r>
    <d v="1899-12-30T00:10:00"/>
    <d v="2020-04-22T00:00:00"/>
    <d v="1899-12-30T10:30:00"/>
    <d v="1899-12-30T10:40:00"/>
    <x v="5"/>
    <x v="12"/>
    <x v="3"/>
    <s v="Ajankäytön seuranta"/>
    <x v="12"/>
  </r>
  <r>
    <d v="1899-12-30T02:00:00"/>
    <d v="2020-04-22T00:00:00"/>
    <d v="1899-12-30T10:30:00"/>
    <d v="1899-12-30T12:30:00"/>
    <x v="3"/>
    <x v="18"/>
    <x v="0"/>
    <s v="Dataan tutustuminen"/>
    <x v="12"/>
  </r>
  <r>
    <d v="1899-12-30T01:30:00"/>
    <d v="2020-04-22T00:00:00"/>
    <d v="1899-12-30T10:40:00"/>
    <d v="1899-12-30T12:10:00"/>
    <x v="3"/>
    <x v="10"/>
    <x v="3"/>
    <m/>
    <x v="12"/>
  </r>
  <r>
    <d v="1899-12-30T00:15:00"/>
    <d v="2020-04-22T00:00:00"/>
    <d v="1899-12-30T12:45:00"/>
    <d v="1899-12-30T13:00:00"/>
    <x v="1"/>
    <x v="6"/>
    <x v="1"/>
    <s v="Spring boot"/>
    <x v="12"/>
  </r>
  <r>
    <d v="1899-12-30T02:00:00"/>
    <d v="2020-04-22T00:00:00"/>
    <d v="1899-12-30T13:00:00"/>
    <d v="1899-12-30T15:00:00"/>
    <x v="2"/>
    <x v="2"/>
    <x v="0"/>
    <m/>
    <x v="12"/>
  </r>
  <r>
    <d v="1899-12-30T02:10:00"/>
    <d v="2020-04-22T00:00:00"/>
    <d v="1899-12-30T13:00:00"/>
    <d v="1899-12-30T15:10:00"/>
    <x v="2"/>
    <x v="2"/>
    <x v="4"/>
    <m/>
    <x v="12"/>
  </r>
  <r>
    <d v="1899-12-30T02:10:00"/>
    <d v="2020-04-22T00:00:00"/>
    <d v="1899-12-30T13:00:00"/>
    <d v="1899-12-30T15:10:00"/>
    <x v="2"/>
    <x v="2"/>
    <x v="3"/>
    <m/>
    <x v="12"/>
  </r>
  <r>
    <d v="1899-12-30T02:10:00"/>
    <d v="2020-04-22T00:00:00"/>
    <d v="1899-12-30T13:00:00"/>
    <d v="1899-12-30T15:10:00"/>
    <x v="2"/>
    <x v="2"/>
    <x v="1"/>
    <m/>
    <x v="12"/>
  </r>
  <r>
    <d v="1899-12-30T02:15:00"/>
    <d v="2020-04-22T00:00:00"/>
    <d v="1899-12-30T13:00:00"/>
    <d v="1899-12-30T15:15:00"/>
    <x v="2"/>
    <x v="2"/>
    <x v="2"/>
    <m/>
    <x v="12"/>
  </r>
  <r>
    <d v="1899-12-30T01:15:00"/>
    <d v="2020-04-22T00:00:00"/>
    <d v="1899-12-30T15:10:00"/>
    <d v="1899-12-30T16:25:00"/>
    <x v="1"/>
    <x v="6"/>
    <x v="1"/>
    <s v="Spring boot"/>
    <x v="12"/>
  </r>
  <r>
    <d v="1899-12-30T01:15:00"/>
    <d v="2020-04-22T00:00:00"/>
    <d v="1899-12-30T15:15:00"/>
    <d v="1899-12-30T16:30:00"/>
    <x v="5"/>
    <x v="15"/>
    <x v="2"/>
    <s v="Pöytäkirjan tarkastus"/>
    <x v="12"/>
  </r>
  <r>
    <d v="1899-12-30T00:30:00"/>
    <d v="2020-04-22T00:00:00"/>
    <d v="1899-12-30T18:20:00"/>
    <d v="1899-12-30T18:50:00"/>
    <x v="2"/>
    <x v="17"/>
    <x v="4"/>
    <s v="Sähköpostisotaa"/>
    <x v="12"/>
  </r>
  <r>
    <d v="1899-12-30T01:00:00"/>
    <d v="2020-04-23T00:00:00"/>
    <d v="1899-12-30T09:00:00"/>
    <d v="1899-12-30T10:00:00"/>
    <x v="5"/>
    <x v="12"/>
    <x v="2"/>
    <s v="Ajankäytön seuranta"/>
    <x v="12"/>
  </r>
  <r>
    <d v="1899-12-30T00:10:00"/>
    <d v="2020-04-23T00:00:00"/>
    <d v="1899-12-30T09:30:00"/>
    <d v="1899-12-30T09:40:00"/>
    <x v="5"/>
    <x v="12"/>
    <x v="3"/>
    <s v="Ajankäytön seuranta"/>
    <x v="12"/>
  </r>
  <r>
    <d v="1899-12-30T04:00:00"/>
    <d v="2020-04-23T00:00:00"/>
    <d v="1899-12-30T10:00:00"/>
    <d v="1899-12-30T14:00:00"/>
    <x v="2"/>
    <x v="20"/>
    <x v="2"/>
    <m/>
    <x v="12"/>
  </r>
  <r>
    <d v="1899-12-30T01:00:00"/>
    <d v="2020-04-23T00:00:00"/>
    <d v="1899-12-30T11:00:00"/>
    <d v="1899-12-30T12:00:00"/>
    <x v="3"/>
    <x v="10"/>
    <x v="3"/>
    <m/>
    <x v="12"/>
  </r>
  <r>
    <d v="1899-12-30T02:00:00"/>
    <d v="2020-04-23T00:00:00"/>
    <d v="1899-12-30T11:00:00"/>
    <d v="1899-12-30T13:00:00"/>
    <x v="3"/>
    <x v="18"/>
    <x v="0"/>
    <s v="Dataan tutustuminen"/>
    <x v="12"/>
  </r>
  <r>
    <d v="1899-12-30T00:45:00"/>
    <d v="2020-04-23T00:00:00"/>
    <d v="1899-12-30T11:05:00"/>
    <d v="1899-12-30T11:50:00"/>
    <x v="6"/>
    <x v="19"/>
    <x v="1"/>
    <m/>
    <x v="12"/>
  </r>
  <r>
    <d v="1899-12-30T02:55:00"/>
    <d v="2020-04-23T00:00:00"/>
    <d v="1899-12-30T11:05:00"/>
    <d v="1899-12-30T14:00:00"/>
    <x v="6"/>
    <x v="10"/>
    <x v="4"/>
    <m/>
    <x v="12"/>
  </r>
  <r>
    <d v="1899-12-30T00:10:00"/>
    <d v="2020-04-23T00:00:00"/>
    <d v="1899-12-30T13:30:00"/>
    <d v="1899-12-30T13:40:00"/>
    <x v="3"/>
    <x v="10"/>
    <x v="3"/>
    <m/>
    <x v="12"/>
  </r>
  <r>
    <d v="1899-12-30T00:30:00"/>
    <d v="2020-04-23T00:00:00"/>
    <d v="1899-12-30T13:40:00"/>
    <d v="1899-12-30T14:10:00"/>
    <x v="5"/>
    <x v="8"/>
    <x v="3"/>
    <m/>
    <x v="12"/>
  </r>
  <r>
    <d v="1899-12-30T00:30:00"/>
    <d v="2020-04-23T00:00:00"/>
    <d v="1899-12-30T13:45:00"/>
    <d v="1899-12-30T14:15:00"/>
    <x v="2"/>
    <x v="3"/>
    <x v="1"/>
    <s v="Palaveriin valmistautuminen"/>
    <x v="12"/>
  </r>
  <r>
    <d v="1899-12-30T02:00:00"/>
    <d v="2020-04-23T00:00:00"/>
    <d v="1899-12-30T14:10:00"/>
    <d v="1899-12-30T16:10:00"/>
    <x v="2"/>
    <x v="4"/>
    <x v="3"/>
    <m/>
    <x v="12"/>
  </r>
  <r>
    <d v="1899-12-30T01:45:00"/>
    <d v="2020-04-23T00:00:00"/>
    <d v="1899-12-30T14:15:00"/>
    <d v="1899-12-30T16:00:00"/>
    <x v="2"/>
    <x v="4"/>
    <x v="0"/>
    <s v="8. palaveri"/>
    <x v="12"/>
  </r>
  <r>
    <d v="1899-12-30T01:55:00"/>
    <d v="2020-04-23T00:00:00"/>
    <d v="1899-12-30T14:15:00"/>
    <d v="1899-12-30T16:10:00"/>
    <x v="2"/>
    <x v="4"/>
    <x v="4"/>
    <s v="8. palaveri"/>
    <x v="12"/>
  </r>
  <r>
    <d v="1899-12-30T01:55:00"/>
    <d v="2020-04-23T00:00:00"/>
    <d v="1899-12-30T14:15:00"/>
    <d v="1899-12-30T16:10:00"/>
    <x v="2"/>
    <x v="4"/>
    <x v="1"/>
    <s v="8. palaveri"/>
    <x v="12"/>
  </r>
  <r>
    <d v="1899-12-30T01:55:00"/>
    <d v="2020-04-23T00:00:00"/>
    <d v="1899-12-30T14:15:00"/>
    <d v="1899-12-30T16:10:00"/>
    <x v="2"/>
    <x v="4"/>
    <x v="2"/>
    <s v="8. palaveri"/>
    <x v="12"/>
  </r>
  <r>
    <d v="1899-12-30T01:00:00"/>
    <d v="2020-04-23T00:00:00"/>
    <d v="1899-12-30T16:00:00"/>
    <d v="1899-12-30T17:00:00"/>
    <x v="6"/>
    <x v="22"/>
    <x v="0"/>
    <s v="Datansiirto-ohjelma"/>
    <x v="12"/>
  </r>
  <r>
    <d v="1899-12-30T00:50:00"/>
    <d v="2020-04-23T00:00:00"/>
    <d v="1899-12-30T16:10:00"/>
    <d v="1899-12-30T17:00:00"/>
    <x v="1"/>
    <x v="6"/>
    <x v="1"/>
    <s v="Spring boot"/>
    <x v="12"/>
  </r>
  <r>
    <d v="1899-12-30T01:20:00"/>
    <d v="2020-04-23T00:00:00"/>
    <d v="1899-12-30T17:00:00"/>
    <d v="1899-12-30T18:20:00"/>
    <x v="1"/>
    <x v="6"/>
    <x v="4"/>
    <s v="Visualisointikirjastot"/>
    <x v="12"/>
  </r>
  <r>
    <d v="1899-12-30T02:20:00"/>
    <d v="2020-04-23T00:00:00"/>
    <d v="1899-12-30T19:10:00"/>
    <d v="1899-12-30T21:30:00"/>
    <x v="2"/>
    <x v="5"/>
    <x v="3"/>
    <s v="Palaverin pöytäkirja"/>
    <x v="12"/>
  </r>
  <r>
    <d v="1899-12-30T04:35:00"/>
    <d v="2020-04-24T00:00:00"/>
    <d v="1899-12-30T10:25:00"/>
    <d v="1899-12-30T15:00:00"/>
    <x v="6"/>
    <x v="19"/>
    <x v="1"/>
    <m/>
    <x v="12"/>
  </r>
  <r>
    <d v="1899-12-30T01:15:00"/>
    <d v="2020-04-24T00:00:00"/>
    <d v="1899-12-30T10:30:00"/>
    <d v="1899-12-30T11:45:00"/>
    <x v="2"/>
    <x v="5"/>
    <x v="3"/>
    <s v="Palaverin pöytäkirja"/>
    <x v="12"/>
  </r>
  <r>
    <d v="1899-12-30T05:30:00"/>
    <d v="2020-04-24T00:00:00"/>
    <d v="1899-12-30T11:00:00"/>
    <d v="1899-12-30T16:30:00"/>
    <x v="6"/>
    <x v="22"/>
    <x v="0"/>
    <s v="Datansiirto-ohjelma"/>
    <x v="12"/>
  </r>
  <r>
    <d v="1899-12-30T00:45:00"/>
    <d v="2020-04-24T00:00:00"/>
    <d v="1899-12-30T12:15:00"/>
    <d v="1899-12-30T13:00:00"/>
    <x v="2"/>
    <x v="5"/>
    <x v="3"/>
    <s v="Palaverin pöytäkirja"/>
    <x v="12"/>
  </r>
  <r>
    <d v="1899-12-30T02:30:00"/>
    <d v="2020-04-24T00:00:00"/>
    <d v="1899-12-30T13:20:00"/>
    <d v="1899-12-30T15:50:00"/>
    <x v="1"/>
    <x v="6"/>
    <x v="4"/>
    <s v="Visualisointikirjastot"/>
    <x v="12"/>
  </r>
  <r>
    <d v="1899-12-30T00:40:00"/>
    <d v="2020-04-24T00:00:00"/>
    <d v="1899-12-30T14:20:00"/>
    <d v="1899-12-30T15:00:00"/>
    <x v="2"/>
    <x v="5"/>
    <x v="3"/>
    <s v="Palaverin pöytäkirja"/>
    <x v="12"/>
  </r>
  <r>
    <d v="1899-12-30T00:15:00"/>
    <d v="2020-04-24T00:00:00"/>
    <d v="1899-12-30T15:00:00"/>
    <d v="1899-12-30T15:15:00"/>
    <x v="5"/>
    <x v="12"/>
    <x v="1"/>
    <s v="Ajankäytön seuranta"/>
    <x v="12"/>
  </r>
  <r>
    <d v="1899-12-30T01:40:00"/>
    <d v="2020-04-24T00:00:00"/>
    <d v="1899-12-30T16:25:00"/>
    <d v="1899-12-30T18:05:00"/>
    <x v="1"/>
    <x v="6"/>
    <x v="1"/>
    <s v="Spring boot, postgres"/>
    <x v="12"/>
  </r>
  <r>
    <d v="1899-12-30T04:00:00"/>
    <d v="2020-04-25T00:00:00"/>
    <d v="1899-12-30T11:00:00"/>
    <d v="1899-12-30T15:00:00"/>
    <x v="6"/>
    <x v="22"/>
    <x v="0"/>
    <s v="Datansiirto-ohjelma"/>
    <x v="12"/>
  </r>
  <r>
    <d v="1899-12-30T00:30:00"/>
    <d v="2020-04-25T00:00:00"/>
    <d v="1899-12-30T17:50:00"/>
    <d v="1899-12-30T18:20:00"/>
    <x v="2"/>
    <x v="5"/>
    <x v="3"/>
    <s v="Palaverin pöytäkirja"/>
    <x v="12"/>
  </r>
  <r>
    <d v="1899-12-30T00:50:00"/>
    <d v="2020-04-25T00:00:00"/>
    <d v="1899-12-30T20:10:00"/>
    <d v="1899-12-30T21:00:00"/>
    <x v="2"/>
    <x v="5"/>
    <x v="3"/>
    <s v="Palaverin pöytäkirja"/>
    <x v="12"/>
  </r>
  <r>
    <d v="1899-12-30T04:30:00"/>
    <d v="2020-04-26T00:00:00"/>
    <d v="1899-12-30T12:00:00"/>
    <d v="1899-12-30T16:30:00"/>
    <x v="6"/>
    <x v="22"/>
    <x v="0"/>
    <s v="Datansiirto-ohjelma"/>
    <x v="12"/>
  </r>
  <r>
    <d v="1899-12-30T01:45:00"/>
    <d v="2020-04-26T00:00:00"/>
    <d v="1899-12-30T17:15:00"/>
    <d v="1899-12-30T19:00:00"/>
    <x v="6"/>
    <x v="19"/>
    <x v="4"/>
    <s v="Visualisointi"/>
    <x v="12"/>
  </r>
  <r>
    <d v="1899-12-30T01:45:00"/>
    <d v="2020-04-26T00:00:00"/>
    <d v="1899-12-30T19:45:00"/>
    <d v="1899-12-30T21:30:00"/>
    <x v="6"/>
    <x v="19"/>
    <x v="4"/>
    <s v="Visualisointi"/>
    <x v="12"/>
  </r>
  <r>
    <d v="1899-12-30T04:00:00"/>
    <d v="2020-04-26T00:00:00"/>
    <d v="1899-12-30T20:00:00"/>
    <d v="1899-12-31T00:00:00"/>
    <x v="5"/>
    <x v="12"/>
    <x v="2"/>
    <s v="Projektisuunnitelman lapsusten korjaus ja lähetys"/>
    <x v="12"/>
  </r>
  <r>
    <d v="1899-12-30T01:45:00"/>
    <d v="2020-04-26T00:00:00"/>
    <d v="1899-12-30T22:15:00"/>
    <d v="1899-12-31T00:00:00"/>
    <x v="2"/>
    <x v="5"/>
    <x v="3"/>
    <s v="Palaverin pöytäkirja"/>
    <x v="12"/>
  </r>
  <r>
    <d v="1899-12-30T00:10:00"/>
    <d v="2020-04-27T00:00:00"/>
    <d v="1899-12-30T10:25:00"/>
    <d v="1899-12-30T10:35:00"/>
    <x v="5"/>
    <x v="12"/>
    <x v="3"/>
    <s v="Ajankäytön seuranta"/>
    <x v="13"/>
  </r>
  <r>
    <d v="1899-12-30T00:15:00"/>
    <d v="2020-04-27T00:00:00"/>
    <d v="1899-12-30T10:30:00"/>
    <d v="1899-12-30T10:45:00"/>
    <x v="3"/>
    <x v="18"/>
    <x v="0"/>
    <s v="ER-kaavion muokkaus"/>
    <x v="13"/>
  </r>
  <r>
    <d v="1899-12-30T01:20:00"/>
    <d v="2020-04-27T00:00:00"/>
    <d v="1899-12-30T10:30:00"/>
    <d v="1899-12-30T11:50:00"/>
    <x v="6"/>
    <x v="19"/>
    <x v="1"/>
    <m/>
    <x v="13"/>
  </r>
  <r>
    <d v="1899-12-30T00:25:00"/>
    <d v="2020-04-27T00:00:00"/>
    <d v="1899-12-30T10:35:00"/>
    <d v="1899-12-30T11:00:00"/>
    <x v="5"/>
    <x v="15"/>
    <x v="3"/>
    <m/>
    <x v="13"/>
  </r>
  <r>
    <d v="1899-12-30T00:15:00"/>
    <d v="2020-04-27T00:00:00"/>
    <d v="1899-12-30T10:45:00"/>
    <d v="1899-12-30T11:00:00"/>
    <x v="5"/>
    <x v="12"/>
    <x v="0"/>
    <s v="Ajankäytön seuranta"/>
    <x v="13"/>
  </r>
  <r>
    <d v="1899-12-30T00:30:00"/>
    <d v="2020-04-27T00:00:00"/>
    <d v="1899-12-30T11:20:00"/>
    <d v="1899-12-30T11:50:00"/>
    <x v="2"/>
    <x v="5"/>
    <x v="3"/>
    <s v="Palaverin pöytäkirja"/>
    <x v="13"/>
  </r>
  <r>
    <d v="1899-12-30T00:25:00"/>
    <d v="2020-04-27T00:00:00"/>
    <d v="1899-12-30T11:50:00"/>
    <d v="1899-12-30T12:15:00"/>
    <x v="5"/>
    <x v="15"/>
    <x v="1"/>
    <s v="Pöytäkirjan tarkastus"/>
    <x v="13"/>
  </r>
  <r>
    <d v="1899-12-30T03:00:00"/>
    <d v="2020-04-27T00:00:00"/>
    <d v="1899-12-30T12:15:00"/>
    <d v="1899-12-30T15:15:00"/>
    <x v="0"/>
    <x v="9"/>
    <x v="0"/>
    <s v="Väliesittelyn valmistelu"/>
    <x v="13"/>
  </r>
  <r>
    <d v="1899-12-30T03:10:00"/>
    <d v="2020-04-27T00:00:00"/>
    <d v="1899-12-30T12:15:00"/>
    <d v="1899-12-30T15:25:00"/>
    <x v="0"/>
    <x v="9"/>
    <x v="3"/>
    <s v="Väliesittelyn valmistelu"/>
    <x v="13"/>
  </r>
  <r>
    <d v="1899-12-30T03:10:00"/>
    <d v="2020-04-27T00:00:00"/>
    <d v="1899-12-30T12:15:00"/>
    <d v="1899-12-30T15:25:00"/>
    <x v="0"/>
    <x v="9"/>
    <x v="1"/>
    <s v="Väliesittelyn valmistelu"/>
    <x v="13"/>
  </r>
  <r>
    <d v="1899-12-30T03:10:00"/>
    <d v="2020-04-27T00:00:00"/>
    <d v="1899-12-30T12:15:00"/>
    <d v="1899-12-30T15:25:00"/>
    <x v="0"/>
    <x v="9"/>
    <x v="4"/>
    <s v="Väliesittelyn valmistelu"/>
    <x v="13"/>
  </r>
  <r>
    <d v="1899-12-30T03:10:00"/>
    <d v="2020-04-27T00:00:00"/>
    <d v="1899-12-30T12:15:00"/>
    <d v="1899-12-30T15:25:00"/>
    <x v="0"/>
    <x v="9"/>
    <x v="2"/>
    <s v="Väliesittelyn valmistelu"/>
    <x v="13"/>
  </r>
  <r>
    <d v="1899-12-30T02:15:00"/>
    <d v="2020-04-27T00:00:00"/>
    <d v="1899-12-30T15:30:00"/>
    <d v="1899-12-30T17:45:00"/>
    <x v="6"/>
    <x v="22"/>
    <x v="0"/>
    <m/>
    <x v="13"/>
  </r>
  <r>
    <d v="1899-12-30T00:25:00"/>
    <d v="2020-04-27T00:00:00"/>
    <d v="1899-12-30T17:45:00"/>
    <d v="1899-12-30T18:10:00"/>
    <x v="0"/>
    <x v="9"/>
    <x v="3"/>
    <s v="Väliesittelyn valmistelu"/>
    <x v="13"/>
  </r>
  <r>
    <d v="1899-12-30T04:00:00"/>
    <d v="2020-04-28T00:00:00"/>
    <d v="1899-12-30T10:00:00"/>
    <d v="1899-12-30T14:00:00"/>
    <x v="1"/>
    <x v="5"/>
    <x v="2"/>
    <s v="Projektiraportin valmistelu"/>
    <x v="13"/>
  </r>
  <r>
    <d v="1899-12-30T04:45:00"/>
    <d v="2020-04-28T00:00:00"/>
    <d v="1899-12-30T10:00:00"/>
    <d v="1899-12-30T14:45:00"/>
    <x v="6"/>
    <x v="22"/>
    <x v="0"/>
    <m/>
    <x v="13"/>
  </r>
  <r>
    <d v="1899-12-30T00:30:00"/>
    <d v="2020-04-28T00:00:00"/>
    <d v="1899-12-30T10:50:00"/>
    <d v="1899-12-30T11:20:00"/>
    <x v="6"/>
    <x v="19"/>
    <x v="1"/>
    <m/>
    <x v="13"/>
  </r>
  <r>
    <d v="1899-12-30T02:05:00"/>
    <d v="2020-04-28T00:00:00"/>
    <d v="1899-12-30T11:20:00"/>
    <d v="1899-12-30T13:25:00"/>
    <x v="1"/>
    <x v="6"/>
    <x v="1"/>
    <s v="Spring boot"/>
    <x v="13"/>
  </r>
  <r>
    <d v="1899-12-30T01:00:00"/>
    <d v="2020-04-28T00:00:00"/>
    <d v="1899-12-30T13:40:00"/>
    <d v="1899-12-30T14:40:00"/>
    <x v="0"/>
    <x v="9"/>
    <x v="3"/>
    <s v="Väliesittelyn valmistelu"/>
    <x v="13"/>
  </r>
  <r>
    <d v="1899-12-30T02:35:00"/>
    <d v="2020-04-28T00:00:00"/>
    <d v="1899-12-30T14:35:00"/>
    <d v="1899-12-30T17:10:00"/>
    <x v="6"/>
    <x v="19"/>
    <x v="1"/>
    <m/>
    <x v="13"/>
  </r>
  <r>
    <d v="1899-12-30T01:45:00"/>
    <d v="2020-04-28T00:00:00"/>
    <d v="1899-12-30T14:45:00"/>
    <d v="1899-12-30T16:30:00"/>
    <x v="6"/>
    <x v="19"/>
    <x v="4"/>
    <m/>
    <x v="13"/>
  </r>
  <r>
    <d v="1899-12-30T01:50:00"/>
    <d v="2020-04-28T00:00:00"/>
    <d v="1899-12-30T19:50:00"/>
    <d v="1899-12-30T21:40:00"/>
    <x v="1"/>
    <x v="6"/>
    <x v="4"/>
    <s v="Visualisointi"/>
    <x v="13"/>
  </r>
  <r>
    <d v="1899-12-30T02:00:00"/>
    <d v="2020-04-28T00:00:00"/>
    <d v="1899-12-30T22:00:00"/>
    <d v="1899-12-31T00:00:00"/>
    <x v="0"/>
    <x v="9"/>
    <x v="2"/>
    <s v="Väliesittelyn valmistelu"/>
    <x v="13"/>
  </r>
  <r>
    <d v="1899-12-30T02:00:00"/>
    <d v="2020-04-29T00:00:00"/>
    <d v="1899-12-30T00:00:00"/>
    <d v="1899-12-30T02:00:00"/>
    <x v="0"/>
    <x v="9"/>
    <x v="2"/>
    <s v="Väliesittelyn valmistelu"/>
    <x v="13"/>
  </r>
  <r>
    <d v="1899-12-30T00:15:00"/>
    <d v="2020-04-29T00:00:00"/>
    <d v="1899-12-30T10:30:00"/>
    <d v="1899-12-30T10:45:00"/>
    <x v="0"/>
    <x v="9"/>
    <x v="3"/>
    <s v="Väliesittelyn valmistelu"/>
    <x v="13"/>
  </r>
  <r>
    <d v="1899-12-30T00:25:00"/>
    <d v="2020-04-29T00:00:00"/>
    <d v="1899-12-30T11:35:00"/>
    <d v="1899-12-30T12:00:00"/>
    <x v="1"/>
    <x v="6"/>
    <x v="1"/>
    <s v="Spring boot"/>
    <x v="13"/>
  </r>
  <r>
    <d v="1899-12-30T00:55:00"/>
    <d v="2020-04-29T00:00:00"/>
    <d v="1899-12-30T12:00:00"/>
    <d v="1899-12-30T12:55:00"/>
    <x v="0"/>
    <x v="9"/>
    <x v="3"/>
    <s v="Väliesittelyn valmistelu"/>
    <x v="13"/>
  </r>
  <r>
    <d v="1899-12-30T01:55:00"/>
    <d v="2020-04-29T00:00:00"/>
    <d v="1899-12-30T12:00:00"/>
    <d v="1899-12-30T13:55:00"/>
    <x v="0"/>
    <x v="9"/>
    <x v="1"/>
    <s v="Väliesittelyn valmistelu"/>
    <x v="13"/>
  </r>
  <r>
    <d v="1899-12-30T02:00:00"/>
    <d v="2020-04-29T00:00:00"/>
    <d v="1899-12-30T12:00:00"/>
    <d v="1899-12-30T14:00:00"/>
    <x v="0"/>
    <x v="9"/>
    <x v="0"/>
    <s v="Väliesittelyn valmistelu"/>
    <x v="13"/>
  </r>
  <r>
    <d v="1899-12-30T02:00:00"/>
    <d v="2020-04-29T00:00:00"/>
    <d v="1899-12-30T12:00:00"/>
    <d v="1899-12-30T14:00:00"/>
    <x v="0"/>
    <x v="9"/>
    <x v="4"/>
    <s v="Väliesittelyn valmistelu"/>
    <x v="13"/>
  </r>
  <r>
    <d v="1899-12-30T02:00:00"/>
    <d v="2020-04-29T00:00:00"/>
    <d v="1899-12-30T12:00:00"/>
    <d v="1899-12-30T14:00:00"/>
    <x v="0"/>
    <x v="9"/>
    <x v="2"/>
    <s v="Väliesittelyn valmistelu"/>
    <x v="13"/>
  </r>
  <r>
    <d v="1899-12-30T02:15:00"/>
    <d v="2020-04-29T00:00:00"/>
    <d v="1899-12-30T14:15:00"/>
    <d v="1899-12-30T16:30:00"/>
    <x v="1"/>
    <x v="6"/>
    <x v="4"/>
    <s v="React"/>
    <x v="13"/>
  </r>
  <r>
    <d v="1899-12-30T01:30:00"/>
    <d v="2020-04-29T00:00:00"/>
    <d v="1899-12-30T15:00:00"/>
    <d v="1899-12-30T16:30:00"/>
    <x v="6"/>
    <x v="22"/>
    <x v="0"/>
    <m/>
    <x v="13"/>
  </r>
  <r>
    <d v="1899-12-30T01:20:00"/>
    <d v="2020-04-29T00:00:00"/>
    <d v="1899-12-30T15:40:00"/>
    <d v="1899-12-30T17:00:00"/>
    <x v="6"/>
    <x v="19"/>
    <x v="1"/>
    <m/>
    <x v="13"/>
  </r>
  <r>
    <d v="1899-12-30T00:30:00"/>
    <d v="2020-04-29T00:00:00"/>
    <d v="1899-12-30T19:00:00"/>
    <d v="1899-12-30T19:30:00"/>
    <x v="3"/>
    <x v="10"/>
    <x v="3"/>
    <m/>
    <x v="13"/>
  </r>
  <r>
    <d v="1899-12-30T00:30:00"/>
    <d v="2020-04-30T00:00:00"/>
    <d v="1899-12-30T10:30:00"/>
    <d v="1899-12-30T11:00:00"/>
    <x v="4"/>
    <x v="14"/>
    <x v="3"/>
    <m/>
    <x v="13"/>
  </r>
  <r>
    <d v="1899-12-30T01:25:00"/>
    <d v="2020-04-30T00:00:00"/>
    <d v="1899-12-30T11:05:00"/>
    <d v="1899-12-30T12:30:00"/>
    <x v="6"/>
    <x v="19"/>
    <x v="1"/>
    <m/>
    <x v="13"/>
  </r>
  <r>
    <d v="1899-12-30T00:30:00"/>
    <d v="2020-04-30T00:00:00"/>
    <d v="1899-12-30T11:30:00"/>
    <d v="1899-12-30T12:00:00"/>
    <x v="4"/>
    <x v="14"/>
    <x v="3"/>
    <m/>
    <x v="13"/>
  </r>
  <r>
    <d v="1899-12-30T01:35:00"/>
    <d v="2020-04-30T00:00:00"/>
    <d v="1899-12-30T13:45:00"/>
    <d v="1899-12-30T15:20:00"/>
    <x v="1"/>
    <x v="6"/>
    <x v="4"/>
    <s v="React"/>
    <x v="13"/>
  </r>
  <r>
    <d v="1899-12-30T00:30:00"/>
    <d v="2020-04-30T00:00:00"/>
    <d v="1899-12-30T14:00:00"/>
    <d v="1899-12-30T14:30:00"/>
    <x v="4"/>
    <x v="14"/>
    <x v="3"/>
    <m/>
    <x v="13"/>
  </r>
  <r>
    <d v="1899-12-30T01:35:00"/>
    <d v="2020-04-30T00:00:00"/>
    <d v="1899-12-30T15:15:00"/>
    <d v="1899-12-30T16:50:00"/>
    <x v="6"/>
    <x v="19"/>
    <x v="1"/>
    <m/>
    <x v="13"/>
  </r>
  <r>
    <d v="1899-12-30T00:15:00"/>
    <d v="2020-04-30T00:00:00"/>
    <d v="1899-12-30T16:50:00"/>
    <d v="1899-12-30T17:05:00"/>
    <x v="5"/>
    <x v="12"/>
    <x v="1"/>
    <s v="Ajankäytön seuranta"/>
    <x v="13"/>
  </r>
  <r>
    <d v="1899-12-30T00:10:00"/>
    <d v="2020-04-30T00:00:00"/>
    <d v="1899-12-30T20:40:00"/>
    <d v="1899-12-30T20:50:00"/>
    <x v="5"/>
    <x v="12"/>
    <x v="3"/>
    <s v="Ajankäytön seuranta"/>
    <x v="13"/>
  </r>
  <r>
    <d v="1899-12-30T00:35:00"/>
    <d v="2020-04-30T00:00:00"/>
    <d v="1899-12-30T20:50:00"/>
    <d v="1899-12-30T21:25:00"/>
    <x v="4"/>
    <x v="14"/>
    <x v="3"/>
    <m/>
    <x v="13"/>
  </r>
  <r>
    <d v="1899-12-30T00:30:00"/>
    <d v="2020-05-01T00:00:00"/>
    <d v="1899-12-30T20:00:00"/>
    <d v="1899-12-30T20:30:00"/>
    <x v="4"/>
    <x v="14"/>
    <x v="3"/>
    <m/>
    <x v="13"/>
  </r>
  <r>
    <d v="1899-12-30T00:10:00"/>
    <d v="2020-05-02T00:00:00"/>
    <d v="1899-12-30T15:40:00"/>
    <d v="1899-12-30T15:50:00"/>
    <x v="5"/>
    <x v="12"/>
    <x v="3"/>
    <s v="Ajankäytön seuranta"/>
    <x v="13"/>
  </r>
  <r>
    <d v="1899-12-30T00:45:00"/>
    <d v="2020-05-02T00:00:00"/>
    <d v="1899-12-30T17:45:00"/>
    <d v="1899-12-30T18:30:00"/>
    <x v="4"/>
    <x v="14"/>
    <x v="3"/>
    <m/>
    <x v="13"/>
  </r>
  <r>
    <d v="1899-12-30T02:00:00"/>
    <d v="2020-05-03T00:00:00"/>
    <d v="1899-12-30T15:30:00"/>
    <d v="1899-12-30T17:30:00"/>
    <x v="6"/>
    <x v="22"/>
    <x v="0"/>
    <m/>
    <x v="13"/>
  </r>
  <r>
    <d v="1899-12-30T00:15:00"/>
    <d v="2020-05-04T00:00:00"/>
    <d v="1899-12-30T10:00:00"/>
    <d v="1899-12-30T10:15:00"/>
    <x v="5"/>
    <x v="12"/>
    <x v="0"/>
    <s v="Ajankäytön seuranta"/>
    <x v="14"/>
  </r>
  <r>
    <d v="1899-12-30T00:45:00"/>
    <d v="2020-05-04T00:00:00"/>
    <d v="1899-12-30T11:15:00"/>
    <d v="1899-12-30T12:00:00"/>
    <x v="6"/>
    <x v="19"/>
    <x v="1"/>
    <m/>
    <x v="14"/>
  </r>
  <r>
    <d v="1899-12-30T00:30:00"/>
    <d v="2020-05-04T00:00:00"/>
    <d v="1899-12-30T11:30:00"/>
    <d v="1899-12-30T12:00:00"/>
    <x v="0"/>
    <x v="9"/>
    <x v="3"/>
    <s v="Väliesittelyn valmistelu"/>
    <x v="14"/>
  </r>
  <r>
    <d v="1899-12-30T01:30:00"/>
    <d v="2020-05-04T00:00:00"/>
    <d v="1899-12-30T12:00:00"/>
    <d v="1899-12-30T13:30:00"/>
    <x v="0"/>
    <x v="9"/>
    <x v="3"/>
    <s v="Väliesittelyn valmistelu"/>
    <x v="14"/>
  </r>
  <r>
    <d v="1899-12-30T01:30:00"/>
    <d v="2020-05-04T00:00:00"/>
    <d v="1899-12-30T12:00:00"/>
    <d v="1899-12-30T13:30:00"/>
    <x v="0"/>
    <x v="9"/>
    <x v="4"/>
    <s v="Väliesittelyn valmistelu"/>
    <x v="14"/>
  </r>
  <r>
    <d v="1899-12-30T01:30:00"/>
    <d v="2020-05-04T00:00:00"/>
    <d v="1899-12-30T12:00:00"/>
    <d v="1899-12-30T13:30:00"/>
    <x v="0"/>
    <x v="9"/>
    <x v="2"/>
    <s v="Väliesittelyn valmistelu"/>
    <x v="14"/>
  </r>
  <r>
    <d v="1899-12-30T02:30:00"/>
    <d v="2020-05-04T00:00:00"/>
    <d v="1899-12-30T12:00:00"/>
    <d v="1899-12-30T14:30:00"/>
    <x v="0"/>
    <x v="9"/>
    <x v="0"/>
    <s v="Väliesittelyn valmistelu"/>
    <x v="14"/>
  </r>
  <r>
    <d v="1899-12-30T02:45:00"/>
    <d v="2020-05-04T00:00:00"/>
    <d v="1899-12-30T12:00:00"/>
    <d v="1899-12-30T14:45:00"/>
    <x v="2"/>
    <x v="2"/>
    <x v="1"/>
    <m/>
    <x v="14"/>
  </r>
  <r>
    <d v="1899-12-30T01:00:00"/>
    <d v="2020-05-04T00:00:00"/>
    <d v="1899-12-30T13:30:00"/>
    <d v="1899-12-30T14:30:00"/>
    <x v="2"/>
    <x v="2"/>
    <x v="3"/>
    <m/>
    <x v="14"/>
  </r>
  <r>
    <d v="1899-12-30T01:00:00"/>
    <d v="2020-05-04T00:00:00"/>
    <d v="1899-12-30T13:30:00"/>
    <d v="1899-12-30T14:30:00"/>
    <x v="2"/>
    <x v="2"/>
    <x v="4"/>
    <m/>
    <x v="14"/>
  </r>
  <r>
    <d v="1899-12-30T01:00:00"/>
    <d v="2020-05-04T00:00:00"/>
    <d v="1899-12-30T13:30:00"/>
    <d v="1899-12-30T14:30:00"/>
    <x v="2"/>
    <x v="2"/>
    <x v="2"/>
    <m/>
    <x v="14"/>
  </r>
  <r>
    <d v="1899-12-30T01:15:00"/>
    <d v="2020-05-04T00:00:00"/>
    <d v="1899-12-30T17:30:00"/>
    <d v="1899-12-30T18:45:00"/>
    <x v="1"/>
    <x v="6"/>
    <x v="4"/>
    <s v="Visualisointi"/>
    <x v="14"/>
  </r>
  <r>
    <d v="1899-12-30T01:30:00"/>
    <d v="2020-05-05T00:00:00"/>
    <d v="1899-12-30T10:00:00"/>
    <d v="1899-12-30T11:30:00"/>
    <x v="0"/>
    <x v="9"/>
    <x v="3"/>
    <s v="Väliesittelyn valmistelu"/>
    <x v="14"/>
  </r>
  <r>
    <d v="1899-12-30T00:25:00"/>
    <d v="2020-05-05T00:00:00"/>
    <d v="1899-12-30T11:50:00"/>
    <d v="1899-12-30T12:15:00"/>
    <x v="6"/>
    <x v="19"/>
    <x v="1"/>
    <m/>
    <x v="14"/>
  </r>
  <r>
    <d v="1899-12-30T00:35:00"/>
    <d v="2020-05-05T00:00:00"/>
    <d v="1899-12-30T12:15:00"/>
    <d v="1899-12-30T12:50:00"/>
    <x v="0"/>
    <x v="9"/>
    <x v="3"/>
    <s v="Väliesittelyn valmistelu"/>
    <x v="14"/>
  </r>
  <r>
    <d v="1899-12-30T00:35:00"/>
    <d v="2020-05-05T00:00:00"/>
    <d v="1899-12-30T12:15:00"/>
    <d v="1899-12-30T12:50:00"/>
    <x v="0"/>
    <x v="9"/>
    <x v="4"/>
    <s v="Väliesittelyharjoitus"/>
    <x v="14"/>
  </r>
  <r>
    <d v="1899-12-30T00:35:00"/>
    <d v="2020-05-05T00:00:00"/>
    <d v="1899-12-30T12:15:00"/>
    <d v="1899-12-30T12:50:00"/>
    <x v="0"/>
    <x v="9"/>
    <x v="2"/>
    <s v="Väliesittelyharjoitus"/>
    <x v="14"/>
  </r>
  <r>
    <d v="1899-12-30T00:35:00"/>
    <d v="2020-05-05T00:00:00"/>
    <d v="1899-12-30T12:15:00"/>
    <d v="1899-12-30T12:50:00"/>
    <x v="0"/>
    <x v="9"/>
    <x v="1"/>
    <s v="Väliesittelyn valmistelu"/>
    <x v="14"/>
  </r>
  <r>
    <d v="1899-12-30T00:30:00"/>
    <d v="2020-05-05T00:00:00"/>
    <d v="1899-12-30T12:20:00"/>
    <d v="1899-12-30T12:50:00"/>
    <x v="0"/>
    <x v="9"/>
    <x v="0"/>
    <s v="Väliesittelyn valmistelu"/>
    <x v="14"/>
  </r>
  <r>
    <d v="1899-12-30T01:00:00"/>
    <d v="2020-05-05T00:00:00"/>
    <d v="1899-12-30T12:50:00"/>
    <d v="1899-12-30T13:50:00"/>
    <x v="0"/>
    <x v="23"/>
    <x v="3"/>
    <s v="Väliesittely"/>
    <x v="14"/>
  </r>
  <r>
    <d v="1899-12-30T01:00:00"/>
    <d v="2020-05-05T00:00:00"/>
    <d v="1899-12-30T12:50:00"/>
    <d v="1899-12-30T13:50:00"/>
    <x v="0"/>
    <x v="23"/>
    <x v="4"/>
    <s v="Väliesittely"/>
    <x v="14"/>
  </r>
  <r>
    <d v="1899-12-30T01:00:00"/>
    <d v="2020-05-05T00:00:00"/>
    <d v="1899-12-30T12:50:00"/>
    <d v="1899-12-30T13:50:00"/>
    <x v="0"/>
    <x v="23"/>
    <x v="2"/>
    <s v="Väliesittely"/>
    <x v="14"/>
  </r>
  <r>
    <d v="1899-12-30T00:45:00"/>
    <d v="2020-05-05T00:00:00"/>
    <d v="1899-12-30T13:00:00"/>
    <d v="1899-12-30T13:45:00"/>
    <x v="0"/>
    <x v="23"/>
    <x v="0"/>
    <s v="Väliesittely"/>
    <x v="14"/>
  </r>
  <r>
    <d v="1899-12-30T00:50:00"/>
    <d v="2020-05-05T00:00:00"/>
    <d v="1899-12-30T13:00:00"/>
    <d v="1899-12-30T13:50:00"/>
    <x v="0"/>
    <x v="23"/>
    <x v="1"/>
    <s v="Väliesittely"/>
    <x v="14"/>
  </r>
  <r>
    <d v="1899-12-30T01:30:00"/>
    <d v="2020-05-05T00:00:00"/>
    <d v="1899-12-30T14:30:00"/>
    <d v="1899-12-30T16:00:00"/>
    <x v="6"/>
    <x v="22"/>
    <x v="0"/>
    <m/>
    <x v="14"/>
  </r>
  <r>
    <d v="1899-12-30T00:45:00"/>
    <d v="2020-05-05T00:00:00"/>
    <d v="1899-12-30T15:45:00"/>
    <d v="1899-12-30T16:30:00"/>
    <x v="6"/>
    <x v="19"/>
    <x v="1"/>
    <m/>
    <x v="14"/>
  </r>
  <r>
    <d v="1899-12-30T01:35:00"/>
    <d v="2020-05-05T00:00:00"/>
    <d v="1899-12-30T18:45:00"/>
    <d v="1899-12-30T20:20:00"/>
    <x v="1"/>
    <x v="6"/>
    <x v="4"/>
    <s v="Visualisointi"/>
    <x v="14"/>
  </r>
  <r>
    <d v="1899-12-30T01:00:00"/>
    <d v="2020-05-06T00:00:00"/>
    <d v="1899-12-30T10:00:00"/>
    <d v="1899-12-30T11:00:00"/>
    <x v="5"/>
    <x v="8"/>
    <x v="3"/>
    <m/>
    <x v="14"/>
  </r>
  <r>
    <d v="1899-12-30T00:15:00"/>
    <d v="2020-05-06T00:00:00"/>
    <d v="1899-12-30T11:00:00"/>
    <d v="1899-12-30T11:15:00"/>
    <x v="5"/>
    <x v="12"/>
    <x v="3"/>
    <s v="Ajankäytön seuranta"/>
    <x v="14"/>
  </r>
  <r>
    <d v="1899-12-30T00:30:00"/>
    <d v="2020-05-06T00:00:00"/>
    <d v="1899-12-30T11:00:00"/>
    <d v="1899-12-30T11:30:00"/>
    <x v="1"/>
    <x v="6"/>
    <x v="0"/>
    <s v="PostgreSQL"/>
    <x v="14"/>
  </r>
  <r>
    <d v="1899-12-30T00:25:00"/>
    <d v="2020-05-06T00:00:00"/>
    <d v="1899-12-30T11:25:00"/>
    <d v="1899-12-30T11:50:00"/>
    <x v="4"/>
    <x v="14"/>
    <x v="3"/>
    <m/>
    <x v="14"/>
  </r>
  <r>
    <d v="1899-12-30T01:00:00"/>
    <d v="2020-05-06T00:00:00"/>
    <d v="1899-12-30T12:00:00"/>
    <d v="1899-12-30T13:00:00"/>
    <x v="2"/>
    <x v="2"/>
    <x v="2"/>
    <m/>
    <x v="14"/>
  </r>
  <r>
    <d v="1899-12-30T01:00:00"/>
    <d v="2020-05-06T00:00:00"/>
    <d v="1899-12-30T12:00:00"/>
    <d v="1899-12-30T13:00:00"/>
    <x v="2"/>
    <x v="2"/>
    <x v="0"/>
    <m/>
    <x v="14"/>
  </r>
  <r>
    <d v="1899-12-30T01:10:00"/>
    <d v="2020-05-06T00:00:00"/>
    <d v="1899-12-30T12:00:00"/>
    <d v="1899-12-30T13:10:00"/>
    <x v="2"/>
    <x v="2"/>
    <x v="1"/>
    <m/>
    <x v="14"/>
  </r>
  <r>
    <d v="1899-12-30T01:10:00"/>
    <d v="2020-05-06T00:00:00"/>
    <d v="1899-12-30T12:00:00"/>
    <d v="1899-12-30T13:10:00"/>
    <x v="2"/>
    <x v="2"/>
    <x v="3"/>
    <m/>
    <x v="14"/>
  </r>
  <r>
    <d v="1899-12-30T00:55:00"/>
    <d v="2020-05-06T00:00:00"/>
    <d v="1899-12-30T12:15:00"/>
    <d v="1899-12-30T13:10:00"/>
    <x v="2"/>
    <x v="2"/>
    <x v="4"/>
    <m/>
    <x v="14"/>
  </r>
  <r>
    <d v="1899-12-30T02:00:00"/>
    <d v="2020-05-06T00:00:00"/>
    <d v="1899-12-30T14:30:00"/>
    <d v="1899-12-30T16:30:00"/>
    <x v="6"/>
    <x v="22"/>
    <x v="0"/>
    <m/>
    <x v="14"/>
  </r>
  <r>
    <d v="1899-12-30T01:30:00"/>
    <d v="2020-05-06T00:00:00"/>
    <d v="1899-12-30T15:00:00"/>
    <d v="1899-12-30T16:30:00"/>
    <x v="6"/>
    <x v="19"/>
    <x v="4"/>
    <s v="Visualisointi"/>
    <x v="14"/>
  </r>
  <r>
    <d v="1899-12-30T01:25:00"/>
    <d v="2020-05-06T00:00:00"/>
    <d v="1899-12-30T16:55:00"/>
    <d v="1899-12-30T18:20:00"/>
    <x v="6"/>
    <x v="19"/>
    <x v="1"/>
    <m/>
    <x v="14"/>
  </r>
  <r>
    <d v="1899-12-30T01:15:00"/>
    <d v="2020-05-06T00:00:00"/>
    <d v="1899-12-30T17:00:00"/>
    <d v="1899-12-30T18:15:00"/>
    <x v="6"/>
    <x v="19"/>
    <x v="4"/>
    <s v="Visualisointi"/>
    <x v="14"/>
  </r>
  <r>
    <d v="1899-12-30T04:00:00"/>
    <d v="2020-05-06T00:00:00"/>
    <d v="1899-12-30T20:00:00"/>
    <d v="1899-12-31T00:00:00"/>
    <x v="2"/>
    <x v="20"/>
    <x v="2"/>
    <m/>
    <x v="14"/>
  </r>
  <r>
    <d v="1899-12-30T01:35:00"/>
    <d v="2020-05-07T00:00:00"/>
    <d v="1899-12-30T10:15:00"/>
    <d v="1899-12-30T11:50:00"/>
    <x v="4"/>
    <x v="14"/>
    <x v="3"/>
    <m/>
    <x v="14"/>
  </r>
  <r>
    <d v="1899-12-30T01:15:00"/>
    <d v="2020-05-07T00:00:00"/>
    <d v="1899-12-30T10:45:00"/>
    <d v="1899-12-30T12:00:00"/>
    <x v="6"/>
    <x v="19"/>
    <x v="4"/>
    <s v="Visualisointi"/>
    <x v="14"/>
  </r>
  <r>
    <d v="1899-12-30T00:55:00"/>
    <d v="2020-05-07T00:00:00"/>
    <d v="1899-12-30T11:20:00"/>
    <d v="1899-12-30T12:15:00"/>
    <x v="6"/>
    <x v="19"/>
    <x v="1"/>
    <m/>
    <x v="14"/>
  </r>
  <r>
    <d v="1899-12-30T01:20:00"/>
    <d v="2020-05-07T00:00:00"/>
    <d v="1899-12-30T12:05:00"/>
    <d v="1899-12-30T13:25:00"/>
    <x v="2"/>
    <x v="4"/>
    <x v="3"/>
    <m/>
    <x v="14"/>
  </r>
  <r>
    <d v="1899-12-30T01:10:00"/>
    <d v="2020-05-07T00:00:00"/>
    <d v="1899-12-30T12:15:00"/>
    <d v="1899-12-30T13:25:00"/>
    <x v="2"/>
    <x v="4"/>
    <x v="1"/>
    <s v="9. palaveri"/>
    <x v="14"/>
  </r>
  <r>
    <d v="1899-12-30T01:10:00"/>
    <d v="2020-05-07T00:00:00"/>
    <d v="1899-12-30T12:15:00"/>
    <d v="1899-12-30T13:25:00"/>
    <x v="2"/>
    <x v="4"/>
    <x v="2"/>
    <s v="9. palaveri"/>
    <x v="14"/>
  </r>
  <r>
    <d v="1899-12-30T01:10:00"/>
    <d v="2020-05-07T00:00:00"/>
    <d v="1899-12-30T12:15:00"/>
    <d v="1899-12-30T13:25:00"/>
    <x v="2"/>
    <x v="4"/>
    <x v="2"/>
    <s v="9. palaveri"/>
    <x v="14"/>
  </r>
  <r>
    <d v="1899-12-30T01:15:00"/>
    <d v="2020-05-07T00:00:00"/>
    <d v="1899-12-30T12:15:00"/>
    <d v="1899-12-30T13:30:00"/>
    <x v="2"/>
    <x v="4"/>
    <x v="0"/>
    <s v="9. palaveri"/>
    <x v="14"/>
  </r>
  <r>
    <d v="1899-12-30T01:15:00"/>
    <d v="2020-05-07T00:00:00"/>
    <d v="1899-12-30T12:15:00"/>
    <d v="1899-12-30T13:30:00"/>
    <x v="2"/>
    <x v="4"/>
    <x v="4"/>
    <s v="9. palaveri"/>
    <x v="14"/>
  </r>
  <r>
    <d v="1899-12-30T01:30:00"/>
    <d v="2020-05-07T00:00:00"/>
    <d v="1899-12-30T13:45:00"/>
    <d v="1899-12-30T15:15:00"/>
    <x v="2"/>
    <x v="2"/>
    <x v="0"/>
    <m/>
    <x v="14"/>
  </r>
  <r>
    <d v="1899-12-30T01:30:00"/>
    <d v="2020-05-07T00:00:00"/>
    <d v="1899-12-30T13:45:00"/>
    <d v="1899-12-30T15:15:00"/>
    <x v="2"/>
    <x v="2"/>
    <x v="4"/>
    <s v="Bäkkäripalaveri"/>
    <x v="14"/>
  </r>
  <r>
    <d v="1899-12-30T01:40:00"/>
    <d v="2020-05-07T00:00:00"/>
    <d v="1899-12-30T13:45:00"/>
    <d v="1899-12-30T15:25:00"/>
    <x v="3"/>
    <x v="19"/>
    <x v="1"/>
    <s v="Backend-palaveri"/>
    <x v="14"/>
  </r>
  <r>
    <d v="1899-12-30T02:15:00"/>
    <d v="2020-05-07T00:00:00"/>
    <d v="1899-12-30T17:15:00"/>
    <d v="1899-12-30T19:30:00"/>
    <x v="1"/>
    <x v="6"/>
    <x v="4"/>
    <s v="Dataliikenne"/>
    <x v="14"/>
  </r>
  <r>
    <d v="1899-12-30T00:40:00"/>
    <d v="2020-05-07T00:00:00"/>
    <d v="1899-12-30T20:55:00"/>
    <d v="1899-12-30T21:35:00"/>
    <x v="4"/>
    <x v="14"/>
    <x v="3"/>
    <m/>
    <x v="14"/>
  </r>
  <r>
    <d v="1899-12-30T00:40:00"/>
    <d v="2020-05-08T00:00:00"/>
    <d v="1899-12-30T10:25:00"/>
    <d v="1899-12-30T11:05:00"/>
    <x v="4"/>
    <x v="14"/>
    <x v="3"/>
    <m/>
    <x v="14"/>
  </r>
  <r>
    <d v="1899-12-30T01:00:00"/>
    <d v="2020-05-08T00:00:00"/>
    <d v="1899-12-30T11:00:00"/>
    <d v="1899-12-30T12:00:00"/>
    <x v="6"/>
    <x v="22"/>
    <x v="0"/>
    <m/>
    <x v="14"/>
  </r>
  <r>
    <d v="1899-12-30T01:52:00"/>
    <d v="2020-05-08T00:00:00"/>
    <d v="1899-12-30T12:00:00"/>
    <d v="1899-12-30T13:52:00"/>
    <x v="2"/>
    <x v="2"/>
    <x v="4"/>
    <m/>
    <x v="14"/>
  </r>
  <r>
    <d v="1899-12-30T01:55:00"/>
    <d v="2020-05-08T00:00:00"/>
    <d v="1899-12-30T12:00:00"/>
    <d v="1899-12-30T13:55:00"/>
    <x v="2"/>
    <x v="2"/>
    <x v="1"/>
    <m/>
    <x v="14"/>
  </r>
  <r>
    <d v="1899-12-30T01:55:00"/>
    <d v="2020-05-08T00:00:00"/>
    <d v="1899-12-30T12:00:00"/>
    <d v="1899-12-30T13:55:00"/>
    <x v="2"/>
    <x v="2"/>
    <x v="2"/>
    <m/>
    <x v="14"/>
  </r>
  <r>
    <d v="1899-12-30T01:55:00"/>
    <d v="2020-05-08T00:00:00"/>
    <d v="1899-12-30T12:00:00"/>
    <d v="1899-12-30T13:55:00"/>
    <x v="2"/>
    <x v="2"/>
    <x v="2"/>
    <m/>
    <x v="14"/>
  </r>
  <r>
    <d v="1899-12-30T02:00:00"/>
    <d v="2020-05-08T00:00:00"/>
    <d v="1899-12-30T12:00:00"/>
    <d v="1899-12-30T14:00:00"/>
    <x v="2"/>
    <x v="2"/>
    <x v="0"/>
    <m/>
    <x v="14"/>
  </r>
  <r>
    <d v="1899-12-30T01:55:00"/>
    <d v="2020-05-08T00:00:00"/>
    <d v="1899-12-30T13:30:00"/>
    <d v="1899-12-30T15:25:00"/>
    <x v="4"/>
    <x v="14"/>
    <x v="3"/>
    <s v="Vaatimusmäärittelydokumentti 0.4.0"/>
    <x v="14"/>
  </r>
  <r>
    <d v="1899-12-30T00:15:00"/>
    <d v="2020-05-08T00:00:00"/>
    <d v="1899-12-30T16:20:00"/>
    <d v="1899-12-30T16:35:00"/>
    <x v="5"/>
    <x v="12"/>
    <x v="1"/>
    <s v="Ajankäytön seuranta"/>
    <x v="14"/>
  </r>
  <r>
    <d v="1899-12-30T00:10:00"/>
    <d v="2020-05-08T00:00:00"/>
    <d v="1899-12-30T18:00:00"/>
    <d v="1899-12-30T18:10:00"/>
    <x v="5"/>
    <x v="12"/>
    <x v="3"/>
    <s v="Ajankäytön seuranta"/>
    <x v="14"/>
  </r>
  <r>
    <d v="1899-12-30T01:10:00"/>
    <d v="2020-05-09T00:00:00"/>
    <d v="1899-12-30T16:20:00"/>
    <d v="1899-12-30T17:30:00"/>
    <x v="6"/>
    <x v="19"/>
    <x v="4"/>
    <s v="Dataliikenne + rajapinta"/>
    <x v="14"/>
  </r>
  <r>
    <d v="1899-12-30T01:00:00"/>
    <d v="2020-05-09T00:00:00"/>
    <d v="1899-12-30T18:50:00"/>
    <d v="1899-12-30T19:50:00"/>
    <x v="6"/>
    <x v="19"/>
    <x v="4"/>
    <s v="Dataliikenne + rajapinta"/>
    <x v="14"/>
  </r>
  <r>
    <d v="1899-12-30T01:40:00"/>
    <d v="2020-05-10T00:00:00"/>
    <d v="1899-12-30T17:30:00"/>
    <d v="1899-12-30T19:10:00"/>
    <x v="6"/>
    <x v="19"/>
    <x v="4"/>
    <s v="Dataliikenne + rajapinta"/>
    <x v="14"/>
  </r>
  <r>
    <d v="1899-12-30T02:05:00"/>
    <d v="2020-05-10T00:00:00"/>
    <d v="1899-12-30T19:45:00"/>
    <d v="1899-12-30T21:50:00"/>
    <x v="6"/>
    <x v="19"/>
    <x v="4"/>
    <s v="Dataliikenne + rajapinta"/>
    <x v="14"/>
  </r>
  <r>
    <d v="1899-12-30T04:00:00"/>
    <d v="2020-05-10T00:00:00"/>
    <d v="1899-12-30T20:00:00"/>
    <d v="1899-12-31T00:00:00"/>
    <x v="5"/>
    <x v="5"/>
    <x v="2"/>
    <s v="9.palaverin pöytäkirja"/>
    <x v="14"/>
  </r>
  <r>
    <d v="1899-12-30T01:15:00"/>
    <d v="2020-05-10T00:00:00"/>
    <d v="1899-12-30T22:15:00"/>
    <d v="1899-12-30T23:30:00"/>
    <x v="6"/>
    <x v="19"/>
    <x v="4"/>
    <s v="Dataliikenne + rajapinta"/>
    <x v="14"/>
  </r>
  <r>
    <d v="1899-12-30T01:00:00"/>
    <d v="2020-05-11T00:00:00"/>
    <d v="1899-12-30T10:15:00"/>
    <d v="1899-12-30T11:15:00"/>
    <x v="0"/>
    <x v="9"/>
    <x v="3"/>
    <s v="Vuorovaikutusosaamisen arviointi -tehtävä"/>
    <x v="15"/>
  </r>
  <r>
    <d v="1899-12-30T01:50:00"/>
    <d v="2020-05-11T00:00:00"/>
    <d v="1899-12-30T10:25:00"/>
    <d v="1899-12-30T12:15:00"/>
    <x v="6"/>
    <x v="19"/>
    <x v="1"/>
    <m/>
    <x v="15"/>
  </r>
  <r>
    <d v="1899-12-30T00:20:00"/>
    <d v="2020-05-11T00:00:00"/>
    <d v="1899-12-30T11:30:00"/>
    <d v="1899-12-30T11:50:00"/>
    <x v="5"/>
    <x v="16"/>
    <x v="3"/>
    <s v="Tekninen ongelma"/>
    <x v="15"/>
  </r>
  <r>
    <d v="1899-12-30T00:15:00"/>
    <d v="2020-05-11T00:00:00"/>
    <d v="1899-12-30T11:50:00"/>
    <d v="1899-12-30T12:05:00"/>
    <x v="0"/>
    <x v="9"/>
    <x v="3"/>
    <s v="Vuorovaikutusosaamisen arviointi -tehtävä"/>
    <x v="15"/>
  </r>
  <r>
    <d v="1899-12-30T00:55:00"/>
    <d v="2020-05-11T00:00:00"/>
    <d v="1899-12-30T12:05:00"/>
    <d v="1899-12-30T13:00:00"/>
    <x v="2"/>
    <x v="11"/>
    <x v="3"/>
    <s v="Ohjaajien konsultointi"/>
    <x v="15"/>
  </r>
  <r>
    <d v="1899-12-30T00:40:00"/>
    <d v="2020-05-11T00:00:00"/>
    <d v="1899-12-30T12:15:00"/>
    <d v="1899-12-30T12:55:00"/>
    <x v="2"/>
    <x v="2"/>
    <x v="1"/>
    <s v="Palaveri ohjaajien kanssa"/>
    <x v="15"/>
  </r>
  <r>
    <d v="1899-12-30T00:45:00"/>
    <d v="2020-05-11T00:00:00"/>
    <d v="1899-12-30T12:15:00"/>
    <d v="1899-12-30T13:00:00"/>
    <x v="2"/>
    <x v="4"/>
    <x v="0"/>
    <s v="Palaveri ohjaajien kanssa"/>
    <x v="15"/>
  </r>
  <r>
    <d v="1899-12-30T03:15:00"/>
    <d v="2020-05-11T00:00:00"/>
    <d v="1899-12-30T12:15:00"/>
    <d v="1899-12-30T15:30:00"/>
    <x v="2"/>
    <x v="2"/>
    <x v="2"/>
    <m/>
    <x v="15"/>
  </r>
  <r>
    <d v="1899-12-30T03:15:00"/>
    <d v="2020-05-11T00:00:00"/>
    <d v="1899-12-30T12:15:00"/>
    <d v="1899-12-30T15:30:00"/>
    <x v="2"/>
    <x v="2"/>
    <x v="4"/>
    <s v="Palaveri ohjaajien kanssa"/>
    <x v="15"/>
  </r>
  <r>
    <d v="1899-12-30T02:40:00"/>
    <d v="2020-05-11T00:00:00"/>
    <d v="1899-12-30T12:55:00"/>
    <d v="1899-12-30T15:35:00"/>
    <x v="2"/>
    <x v="2"/>
    <x v="1"/>
    <m/>
    <x v="15"/>
  </r>
  <r>
    <d v="1899-12-30T02:30:00"/>
    <d v="2020-05-11T00:00:00"/>
    <d v="1899-12-30T13:00:00"/>
    <d v="1899-12-30T15:30:00"/>
    <x v="2"/>
    <x v="2"/>
    <x v="0"/>
    <m/>
    <x v="15"/>
  </r>
  <r>
    <d v="1899-12-30T02:40:00"/>
    <d v="2020-05-11T00:00:00"/>
    <d v="1899-12-30T13:00:00"/>
    <d v="1899-12-30T15:40:00"/>
    <x v="5"/>
    <x v="17"/>
    <x v="3"/>
    <s v="Viestin kirjoitus tilaajan edustajille"/>
    <x v="15"/>
  </r>
  <r>
    <d v="1899-12-30T00:25:00"/>
    <d v="2020-05-11T00:00:00"/>
    <d v="1899-12-30T15:40:00"/>
    <d v="1899-12-30T16:05:00"/>
    <x v="4"/>
    <x v="14"/>
    <x v="3"/>
    <s v="Palautteisiin perehtyminen"/>
    <x v="15"/>
  </r>
  <r>
    <d v="1899-12-30T00:30:00"/>
    <d v="2020-05-11T00:00:00"/>
    <d v="1899-12-30T16:30:00"/>
    <d v="1899-12-30T17:00:00"/>
    <x v="6"/>
    <x v="19"/>
    <x v="1"/>
    <m/>
    <x v="15"/>
  </r>
  <r>
    <d v="1899-12-30T00:25:00"/>
    <d v="2020-05-11T00:00:00"/>
    <d v="1899-12-30T17:00:00"/>
    <d v="1899-12-30T17:25:00"/>
    <x v="0"/>
    <x v="9"/>
    <x v="1"/>
    <s v="Vuorovaikutusosaamisen arviointi -tehtävä"/>
    <x v="15"/>
  </r>
  <r>
    <d v="1899-12-30T01:30:00"/>
    <d v="2020-05-11T00:00:00"/>
    <d v="1899-12-30T18:45:00"/>
    <d v="1899-12-30T20:15:00"/>
    <x v="6"/>
    <x v="19"/>
    <x v="4"/>
    <s v="Käyttöliittymä"/>
    <x v="15"/>
  </r>
  <r>
    <d v="1899-12-30T01:20:00"/>
    <d v="2020-05-11T00:00:00"/>
    <d v="1899-12-30T21:15:00"/>
    <d v="1899-12-30T22:35:00"/>
    <x v="4"/>
    <x v="14"/>
    <x v="3"/>
    <s v="Dokumentin muokkaus"/>
    <x v="15"/>
  </r>
  <r>
    <d v="1899-12-30T01:15:00"/>
    <d v="2020-05-12T00:00:00"/>
    <d v="1899-12-30T09:45:00"/>
    <d v="1899-12-30T11:00:00"/>
    <x v="5"/>
    <x v="17"/>
    <x v="3"/>
    <s v="Viestin muokkaus"/>
    <x v="15"/>
  </r>
  <r>
    <d v="1899-12-30T00:40:00"/>
    <d v="2020-05-12T00:00:00"/>
    <d v="1899-12-30T11:00:00"/>
    <d v="1899-12-30T11:40:00"/>
    <x v="0"/>
    <x v="9"/>
    <x v="3"/>
    <s v="Vuorovaikutusosaamisen arviointi -tehtävä"/>
    <x v="15"/>
  </r>
  <r>
    <d v="1899-12-30T00:10:00"/>
    <d v="2020-05-12T00:00:00"/>
    <d v="1899-12-30T11:50:00"/>
    <d v="1899-12-30T12:00:00"/>
    <x v="5"/>
    <x v="15"/>
    <x v="1"/>
    <s v="Viestin tarkastus"/>
    <x v="15"/>
  </r>
  <r>
    <d v="1899-12-30T02:30:00"/>
    <d v="2020-05-12T00:00:00"/>
    <d v="1899-12-30T12:00:00"/>
    <d v="1899-12-30T14:30:00"/>
    <x v="3"/>
    <x v="19"/>
    <x v="0"/>
    <m/>
    <x v="15"/>
  </r>
  <r>
    <d v="1899-12-30T02:45:00"/>
    <d v="2020-05-12T00:00:00"/>
    <d v="1899-12-30T12:00:00"/>
    <d v="1899-12-30T14:45:00"/>
    <x v="3"/>
    <x v="19"/>
    <x v="1"/>
    <s v="Backend-palaveri"/>
    <x v="15"/>
  </r>
  <r>
    <d v="1899-12-30T02:45:00"/>
    <d v="2020-05-12T00:00:00"/>
    <d v="1899-12-30T12:00:00"/>
    <d v="1899-12-30T14:45:00"/>
    <x v="3"/>
    <x v="19"/>
    <x v="4"/>
    <s v="Backend-palaveri"/>
    <x v="15"/>
  </r>
  <r>
    <d v="1899-12-30T00:40:00"/>
    <d v="2020-05-12T00:00:00"/>
    <d v="1899-12-30T12:10:00"/>
    <d v="1899-12-30T12:50:00"/>
    <x v="0"/>
    <x v="9"/>
    <x v="3"/>
    <s v="Vuorovaikutusosaamisen arviointi -tehtävä"/>
    <x v="15"/>
  </r>
  <r>
    <d v="1899-12-30T02:15:00"/>
    <d v="2020-05-12T00:00:00"/>
    <d v="1899-12-30T15:15:00"/>
    <d v="1899-12-30T17:30:00"/>
    <x v="6"/>
    <x v="19"/>
    <x v="4"/>
    <s v="Käyttöliittymä"/>
    <x v="15"/>
  </r>
  <r>
    <d v="1899-12-30T01:00:00"/>
    <d v="2020-05-12T00:00:00"/>
    <d v="1899-12-30T17:50:00"/>
    <d v="1899-12-30T18:50:00"/>
    <x v="0"/>
    <x v="9"/>
    <x v="3"/>
    <s v="Vuorovaikutusosaamisen arviointi -tehtävä"/>
    <x v="15"/>
  </r>
  <r>
    <d v="1899-12-30T00:15:00"/>
    <d v="2020-05-12T00:00:00"/>
    <d v="1899-12-30T18:50:00"/>
    <d v="1899-12-30T19:05:00"/>
    <x v="5"/>
    <x v="12"/>
    <x v="3"/>
    <s v="Ajankäytön seuranta"/>
    <x v="15"/>
  </r>
  <r>
    <d v="1899-12-30T00:20:00"/>
    <d v="2020-05-13T00:00:00"/>
    <d v="1899-12-30T10:45:00"/>
    <d v="1899-12-30T11:05:00"/>
    <x v="0"/>
    <x v="9"/>
    <x v="3"/>
    <s v="Vuorovaikutusosaamisen arviointi -tehtävä"/>
    <x v="15"/>
  </r>
  <r>
    <d v="1899-12-30T02:30:00"/>
    <d v="2020-05-13T00:00:00"/>
    <d v="1899-12-30T12:00:00"/>
    <d v="1899-12-30T14:30:00"/>
    <x v="2"/>
    <x v="2"/>
    <x v="0"/>
    <m/>
    <x v="15"/>
  </r>
  <r>
    <d v="1899-12-30T02:35:00"/>
    <d v="2020-05-13T00:00:00"/>
    <d v="1899-12-30T12:00:00"/>
    <d v="1899-12-30T14:35:00"/>
    <x v="2"/>
    <x v="2"/>
    <x v="1"/>
    <m/>
    <x v="15"/>
  </r>
  <r>
    <d v="1899-12-30T02:35:00"/>
    <d v="2020-05-13T00:00:00"/>
    <d v="1899-12-30T12:00:00"/>
    <d v="1899-12-30T14:35:00"/>
    <x v="2"/>
    <x v="2"/>
    <x v="2"/>
    <m/>
    <x v="15"/>
  </r>
  <r>
    <d v="1899-12-30T00:25:00"/>
    <d v="2020-05-13T00:00:00"/>
    <d v="1899-12-30T12:05:00"/>
    <d v="1899-12-30T12:30:00"/>
    <x v="2"/>
    <x v="11"/>
    <x v="3"/>
    <s v="Neuvoja Artulta"/>
    <x v="15"/>
  </r>
  <r>
    <d v="1899-12-30T02:25:00"/>
    <d v="2020-05-13T00:00:00"/>
    <d v="1899-12-30T12:05:00"/>
    <d v="1899-12-30T14:30:00"/>
    <x v="2"/>
    <x v="2"/>
    <x v="4"/>
    <s v="Palaveri Artun kanssa"/>
    <x v="15"/>
  </r>
  <r>
    <d v="1899-12-30T01:00:00"/>
    <d v="2020-05-13T00:00:00"/>
    <d v="1899-12-30T12:30:00"/>
    <d v="1899-12-30T13:30:00"/>
    <x v="2"/>
    <x v="15"/>
    <x v="3"/>
    <s v="Pöytäkirjan tarkastus"/>
    <x v="15"/>
  </r>
  <r>
    <d v="1899-12-30T02:00:00"/>
    <d v="2020-05-13T00:00:00"/>
    <d v="1899-12-30T13:00:00"/>
    <d v="1899-12-30T15:00:00"/>
    <x v="5"/>
    <x v="5"/>
    <x v="2"/>
    <s v="9.palaverin pöytäkirja"/>
    <x v="15"/>
  </r>
  <r>
    <d v="1899-12-30T00:55:00"/>
    <d v="2020-05-13T00:00:00"/>
    <d v="1899-12-30T13:30:00"/>
    <d v="1899-12-30T14:25:00"/>
    <x v="5"/>
    <x v="17"/>
    <x v="3"/>
    <s v="Viestin muotoilu"/>
    <x v="15"/>
  </r>
  <r>
    <d v="1899-12-30T02:00:00"/>
    <d v="2020-05-13T00:00:00"/>
    <d v="1899-12-30T15:15:00"/>
    <d v="1899-12-30T17:15:00"/>
    <x v="6"/>
    <x v="19"/>
    <x v="4"/>
    <s v="Käyttöliittymä + git-sähläys"/>
    <x v="15"/>
  </r>
  <r>
    <d v="1899-12-30T01:30:00"/>
    <d v="2020-05-13T00:00:00"/>
    <d v="1899-12-30T16:05:00"/>
    <d v="1899-12-30T17:35:00"/>
    <x v="6"/>
    <x v="19"/>
    <x v="1"/>
    <m/>
    <x v="15"/>
  </r>
  <r>
    <d v="1899-12-30T00:30:00"/>
    <d v="2020-05-13T00:00:00"/>
    <d v="1899-12-30T16:45:00"/>
    <d v="1899-12-30T17:15:00"/>
    <x v="6"/>
    <x v="19"/>
    <x v="0"/>
    <m/>
    <x v="15"/>
  </r>
  <r>
    <d v="1899-12-30T00:10:00"/>
    <d v="2020-05-13T00:00:00"/>
    <d v="1899-12-30T17:40:00"/>
    <d v="1899-12-30T17:50:00"/>
    <x v="4"/>
    <x v="14"/>
    <x v="3"/>
    <m/>
    <x v="15"/>
  </r>
  <r>
    <d v="1899-12-30T02:35:00"/>
    <d v="2020-05-13T00:00:00"/>
    <d v="1899-12-30T20:45:00"/>
    <d v="1899-12-30T23:20:00"/>
    <x v="0"/>
    <x v="9"/>
    <x v="4"/>
    <s v="Tiedote"/>
    <x v="15"/>
  </r>
  <r>
    <d v="1899-12-30T00:05:00"/>
    <d v="2020-05-13T00:00:00"/>
    <d v="1899-12-30T20:50:00"/>
    <d v="1899-12-30T20:55:00"/>
    <x v="5"/>
    <x v="17"/>
    <x v="3"/>
    <m/>
    <x v="15"/>
  </r>
  <r>
    <d v="1899-12-30T00:15:00"/>
    <d v="2020-05-14T00:00:00"/>
    <d v="1899-12-30T08:30:00"/>
    <d v="1899-12-30T08:45:00"/>
    <x v="0"/>
    <x v="15"/>
    <x v="3"/>
    <s v="Tiedotteen lukeminen"/>
    <x v="15"/>
  </r>
  <r>
    <d v="1899-12-30T00:10:00"/>
    <d v="2020-05-14T00:00:00"/>
    <d v="1899-12-30T10:50:00"/>
    <d v="1899-12-30T11:00:00"/>
    <x v="5"/>
    <x v="15"/>
    <x v="1"/>
    <s v="Tiedotteen lukeminen"/>
    <x v="15"/>
  </r>
  <r>
    <d v="1899-12-30T03:00:00"/>
    <d v="2020-05-14T00:00:00"/>
    <d v="1899-12-30T11:00:00"/>
    <d v="1899-12-30T14:00:00"/>
    <x v="3"/>
    <x v="19"/>
    <x v="1"/>
    <s v="Backend-palaveri"/>
    <x v="15"/>
  </r>
  <r>
    <d v="1899-12-30T03:00:00"/>
    <d v="2020-05-14T00:00:00"/>
    <d v="1899-12-30T11:00:00"/>
    <d v="1899-12-30T14:00:00"/>
    <x v="3"/>
    <x v="19"/>
    <x v="0"/>
    <m/>
    <x v="15"/>
  </r>
  <r>
    <d v="1899-12-30T00:55:00"/>
    <d v="2020-05-14T00:00:00"/>
    <d v="1899-12-30T11:20:00"/>
    <d v="1899-12-30T12:15:00"/>
    <x v="0"/>
    <x v="13"/>
    <x v="3"/>
    <m/>
    <x v="15"/>
  </r>
  <r>
    <d v="1899-12-30T00:40:00"/>
    <d v="2020-05-14T00:00:00"/>
    <d v="1899-12-30T13:40:00"/>
    <d v="1899-12-30T14:20:00"/>
    <x v="3"/>
    <x v="10"/>
    <x v="3"/>
    <m/>
    <x v="15"/>
  </r>
  <r>
    <d v="1899-12-30T01:00:00"/>
    <d v="2020-05-14T00:00:00"/>
    <d v="1899-12-30T15:10:00"/>
    <d v="1899-12-30T16:10:00"/>
    <x v="3"/>
    <x v="10"/>
    <x v="3"/>
    <m/>
    <x v="15"/>
  </r>
  <r>
    <d v="1899-12-30T01:45:00"/>
    <d v="2020-05-14T00:00:00"/>
    <d v="1899-12-30T15:45:00"/>
    <d v="1899-12-30T17:30:00"/>
    <x v="6"/>
    <x v="19"/>
    <x v="0"/>
    <m/>
    <x v="15"/>
  </r>
  <r>
    <d v="1899-12-30T00:50:00"/>
    <d v="2020-05-14T00:00:00"/>
    <d v="1899-12-30T16:00:00"/>
    <d v="1899-12-30T16:50:00"/>
    <x v="6"/>
    <x v="19"/>
    <x v="1"/>
    <m/>
    <x v="15"/>
  </r>
  <r>
    <d v="1899-12-30T01:05:00"/>
    <d v="2020-05-14T00:00:00"/>
    <d v="1899-12-30T19:25:00"/>
    <d v="1899-12-30T20:30:00"/>
    <x v="3"/>
    <x v="10"/>
    <x v="3"/>
    <m/>
    <x v="15"/>
  </r>
  <r>
    <d v="1899-12-30T01:00:00"/>
    <d v="2020-05-15T00:00:00"/>
    <d v="1899-12-30T11:00:00"/>
    <d v="1899-12-30T12:00:00"/>
    <x v="6"/>
    <x v="19"/>
    <x v="0"/>
    <m/>
    <x v="15"/>
  </r>
  <r>
    <d v="1899-12-30T00:10:00"/>
    <d v="2020-05-15T00:00:00"/>
    <d v="1899-12-30T11:25:00"/>
    <d v="1899-12-30T11:35:00"/>
    <x v="5"/>
    <x v="12"/>
    <x v="3"/>
    <s v="Ajankäytön seuranta"/>
    <x v="15"/>
  </r>
  <r>
    <d v="1899-12-30T00:25:00"/>
    <d v="2020-05-15T00:00:00"/>
    <d v="1899-12-30T11:35:00"/>
    <d v="1899-12-30T12:00:00"/>
    <x v="0"/>
    <x v="9"/>
    <x v="1"/>
    <s v="Vuorovaikutusosaamisen arviointi -tehtävä"/>
    <x v="15"/>
  </r>
  <r>
    <d v="1899-12-30T00:25:00"/>
    <d v="2020-05-15T00:00:00"/>
    <d v="1899-12-30T11:35:00"/>
    <d v="1899-12-30T12:00:00"/>
    <x v="3"/>
    <x v="10"/>
    <x v="3"/>
    <m/>
    <x v="15"/>
  </r>
  <r>
    <d v="1899-12-30T00:15:00"/>
    <d v="2020-05-15T00:00:00"/>
    <d v="1899-12-30T12:00:00"/>
    <d v="1899-12-30T12:15:00"/>
    <x v="0"/>
    <x v="9"/>
    <x v="3"/>
    <s v="Tiedote"/>
    <x v="15"/>
  </r>
  <r>
    <d v="1899-12-30T01:20:00"/>
    <d v="2020-05-15T00:00:00"/>
    <d v="1899-12-30T12:00:00"/>
    <d v="1899-12-30T13:20:00"/>
    <x v="2"/>
    <x v="2"/>
    <x v="4"/>
    <m/>
    <x v="15"/>
  </r>
  <r>
    <d v="1899-12-30T01:25:00"/>
    <d v="2020-05-15T00:00:00"/>
    <d v="1899-12-30T12:00:00"/>
    <d v="1899-12-30T13:25:00"/>
    <x v="2"/>
    <x v="2"/>
    <x v="1"/>
    <m/>
    <x v="15"/>
  </r>
  <r>
    <d v="1899-12-30T01:30:00"/>
    <d v="2020-05-15T00:00:00"/>
    <d v="1899-12-30T12:00:00"/>
    <d v="1899-12-30T13:30:00"/>
    <x v="2"/>
    <x v="2"/>
    <x v="0"/>
    <m/>
    <x v="15"/>
  </r>
  <r>
    <d v="1899-12-30T01:05:00"/>
    <d v="2020-05-15T00:00:00"/>
    <d v="1899-12-30T12:15:00"/>
    <d v="1899-12-30T13:20:00"/>
    <x v="2"/>
    <x v="2"/>
    <x v="3"/>
    <m/>
    <x v="15"/>
  </r>
  <r>
    <d v="1899-12-30T01:05:00"/>
    <d v="2020-05-15T00:00:00"/>
    <d v="1899-12-30T12:15:00"/>
    <d v="1899-12-30T13:20:00"/>
    <x v="2"/>
    <x v="2"/>
    <x v="2"/>
    <m/>
    <x v="15"/>
  </r>
  <r>
    <d v="1899-12-30T00:10:00"/>
    <d v="2020-05-15T00:00:00"/>
    <d v="1899-12-30T13:20:00"/>
    <d v="1899-12-30T13:30:00"/>
    <x v="3"/>
    <x v="10"/>
    <x v="3"/>
    <m/>
    <x v="15"/>
  </r>
  <r>
    <d v="1899-12-30T00:45:00"/>
    <d v="2020-05-15T00:00:00"/>
    <d v="1899-12-30T13:25:00"/>
    <d v="1899-12-30T14:10:00"/>
    <x v="0"/>
    <x v="9"/>
    <x v="1"/>
    <s v="Vuorovaikutusosaamisen arviointi -tehtävä"/>
    <x v="15"/>
  </r>
  <r>
    <d v="1899-12-30T00:15:00"/>
    <d v="2020-05-15T00:00:00"/>
    <d v="1899-12-30T14:10:00"/>
    <d v="1899-12-30T14:25:00"/>
    <x v="5"/>
    <x v="12"/>
    <x v="1"/>
    <s v="Ajankäytön seuranta"/>
    <x v="15"/>
  </r>
  <r>
    <d v="1899-12-30T00:40:00"/>
    <d v="2020-05-15T00:00:00"/>
    <d v="1899-12-30T14:30:00"/>
    <d v="1899-12-30T15:10:00"/>
    <x v="6"/>
    <x v="19"/>
    <x v="1"/>
    <m/>
    <x v="15"/>
  </r>
  <r>
    <d v="1899-12-30T01:25:00"/>
    <d v="2020-05-15T00:00:00"/>
    <d v="1899-12-30T16:50:00"/>
    <d v="1899-12-30T18:15:00"/>
    <x v="3"/>
    <x v="10"/>
    <x v="3"/>
    <s v="Kuvaajat"/>
    <x v="15"/>
  </r>
  <r>
    <d v="1899-12-30T00:35:00"/>
    <d v="2020-05-15T00:00:00"/>
    <d v="1899-12-30T17:25:00"/>
    <d v="1899-12-30T18:00:00"/>
    <x v="0"/>
    <x v="9"/>
    <x v="4"/>
    <s v="Viestintätehtävä"/>
    <x v="15"/>
  </r>
  <r>
    <d v="1899-12-30T00:20:00"/>
    <d v="2020-05-15T00:00:00"/>
    <d v="1899-12-30T21:10:00"/>
    <d v="1899-12-30T21:30:00"/>
    <x v="3"/>
    <x v="10"/>
    <x v="3"/>
    <s v="Kuvaajat"/>
    <x v="15"/>
  </r>
  <r>
    <d v="1899-12-30T00:05:00"/>
    <d v="2020-05-15T00:00:00"/>
    <d v="1899-12-30T21:30:00"/>
    <d v="1899-12-30T21:35:00"/>
    <x v="5"/>
    <x v="12"/>
    <x v="3"/>
    <s v="Ajankäytön seuranta"/>
    <x v="15"/>
  </r>
  <r>
    <d v="1899-12-30T02:00:00"/>
    <d v="2020-05-16T00:00:00"/>
    <d v="1899-12-30T14:15:00"/>
    <d v="1899-12-30T16:15:00"/>
    <x v="3"/>
    <x v="19"/>
    <x v="4"/>
    <s v="Rajapinnat"/>
    <x v="15"/>
  </r>
  <r>
    <d v="1899-12-30T01:15:00"/>
    <d v="2020-05-16T00:00:00"/>
    <d v="1899-12-30T15:00:00"/>
    <d v="1899-12-30T16:15:00"/>
    <x v="6"/>
    <x v="16"/>
    <x v="3"/>
    <s v="Työkalujen asennus"/>
    <x v="15"/>
  </r>
  <r>
    <d v="1899-12-30T00:55:00"/>
    <d v="2020-05-16T00:00:00"/>
    <d v="1899-12-30T16:30:00"/>
    <d v="1899-12-30T17:25:00"/>
    <x v="6"/>
    <x v="16"/>
    <x v="3"/>
    <s v="Tietokantaan tutustuminen"/>
    <x v="15"/>
  </r>
  <r>
    <d v="1899-12-30T01:10:00"/>
    <d v="2020-05-17T00:00:00"/>
    <d v="1899-12-30T11:30:00"/>
    <d v="1899-12-30T12:40:00"/>
    <x v="3"/>
    <x v="10"/>
    <x v="3"/>
    <s v="Taulukot ja kuvaajat"/>
    <x v="15"/>
  </r>
  <r>
    <d v="1899-12-30T02:00:00"/>
    <d v="2020-05-17T00:00:00"/>
    <d v="1899-12-30T12:00:00"/>
    <d v="1899-12-30T14:00:00"/>
    <x v="0"/>
    <x v="9"/>
    <x v="0"/>
    <s v="Vuorovaikutusosaamisen arviointi -tehtävä"/>
    <x v="15"/>
  </r>
  <r>
    <d v="1899-12-30T01:10:00"/>
    <d v="2020-05-17T00:00:00"/>
    <d v="1899-12-30T14:20:00"/>
    <d v="1899-12-30T15:30:00"/>
    <x v="3"/>
    <x v="10"/>
    <x v="3"/>
    <s v="Taulukot ja kuvaajat"/>
    <x v="15"/>
  </r>
  <r>
    <d v="1899-12-30T03:15:00"/>
    <d v="2020-05-17T00:00:00"/>
    <d v="1899-12-30T18:15:00"/>
    <d v="1899-12-30T21:30:00"/>
    <x v="3"/>
    <x v="19"/>
    <x v="4"/>
    <s v="Rajapinnat, visualisointi"/>
    <x v="15"/>
  </r>
  <r>
    <d v="1899-12-30T04:15:00"/>
    <d v="2020-05-18T00:00:00"/>
    <d v="1899-12-30T01:12:00"/>
    <d v="1899-12-30T05:27:00"/>
    <x v="2"/>
    <x v="15"/>
    <x v="2"/>
    <s v="Pöytäkirjan korjaukset"/>
    <x v="16"/>
  </r>
  <r>
    <d v="1899-12-30T00:10:00"/>
    <d v="2020-05-18T00:00:00"/>
    <d v="1899-12-30T10:40:00"/>
    <d v="1899-12-30T10:50:00"/>
    <x v="2"/>
    <x v="15"/>
    <x v="3"/>
    <s v="Pöytäkirjan tarkastus"/>
    <x v="16"/>
  </r>
  <r>
    <d v="1899-12-30T00:30:00"/>
    <d v="2020-05-18T00:00:00"/>
    <d v="1899-12-30T10:50:00"/>
    <d v="1899-12-30T11:20:00"/>
    <x v="0"/>
    <x v="9"/>
    <x v="3"/>
    <s v="Vuorovaikutusosaamisen arviointi -tehtävä"/>
    <x v="16"/>
  </r>
  <r>
    <d v="1899-12-30T02:00:00"/>
    <d v="2020-05-18T00:00:00"/>
    <d v="1899-12-30T11:00:00"/>
    <d v="1899-12-30T13:00:00"/>
    <x v="2"/>
    <x v="2"/>
    <x v="2"/>
    <s v="Klo 11 aamukahvit ja sisäinen palsu"/>
    <x v="16"/>
  </r>
  <r>
    <d v="1899-12-30T01:45:00"/>
    <d v="2020-05-18T00:00:00"/>
    <d v="1899-12-30T11:25:00"/>
    <d v="1899-12-30T13:10:00"/>
    <x v="2"/>
    <x v="2"/>
    <x v="1"/>
    <m/>
    <x v="16"/>
  </r>
  <r>
    <d v="1899-12-30T01:40:00"/>
    <d v="2020-05-18T00:00:00"/>
    <d v="1899-12-30T11:30:00"/>
    <d v="1899-12-30T13:10:00"/>
    <x v="2"/>
    <x v="2"/>
    <x v="3"/>
    <m/>
    <x v="16"/>
  </r>
  <r>
    <d v="1899-12-30T01:15:00"/>
    <d v="2020-05-18T00:00:00"/>
    <d v="1899-12-30T11:45:00"/>
    <d v="1899-12-30T13:00:00"/>
    <x v="2"/>
    <x v="2"/>
    <x v="0"/>
    <m/>
    <x v="16"/>
  </r>
  <r>
    <d v="1899-12-30T01:15:00"/>
    <d v="2020-05-18T00:00:00"/>
    <d v="1899-12-30T11:45:00"/>
    <d v="1899-12-30T13:00:00"/>
    <x v="2"/>
    <x v="2"/>
    <x v="4"/>
    <m/>
    <x v="16"/>
  </r>
  <r>
    <d v="1899-12-30T00:15:00"/>
    <d v="2020-05-18T00:00:00"/>
    <d v="1899-12-30T14:45:00"/>
    <d v="1899-12-30T15:00:00"/>
    <x v="1"/>
    <x v="6"/>
    <x v="1"/>
    <s v="Erikieliset käyttöliittymät"/>
    <x v="16"/>
  </r>
  <r>
    <d v="1899-12-30T01:15:00"/>
    <d v="2020-05-18T00:00:00"/>
    <d v="1899-12-30T15:15:00"/>
    <d v="1899-12-30T16:30:00"/>
    <x v="3"/>
    <x v="10"/>
    <x v="3"/>
    <m/>
    <x v="16"/>
  </r>
  <r>
    <d v="1899-12-30T00:10:00"/>
    <d v="2020-05-18T00:00:00"/>
    <d v="1899-12-30T21:20:00"/>
    <d v="1899-12-30T21:30:00"/>
    <x v="3"/>
    <x v="10"/>
    <x v="3"/>
    <s v="Kuvaajat"/>
    <x v="16"/>
  </r>
  <r>
    <d v="1899-12-30T01:30:00"/>
    <d v="2020-05-18T00:00:00"/>
    <d v="1899-12-30T22:30:00"/>
    <d v="1899-12-31T00:00:00"/>
    <x v="0"/>
    <x v="9"/>
    <x v="2"/>
    <s v="Vuorovaikutusosaamisen arviointi -tehtävä"/>
    <x v="16"/>
  </r>
  <r>
    <d v="1899-12-30T01:00:00"/>
    <d v="2020-05-18T00:00:00"/>
    <d v="1899-12-30T22:55:00"/>
    <d v="1899-12-30T23:55:00"/>
    <x v="0"/>
    <x v="9"/>
    <x v="4"/>
    <s v="Viestintätehtävä"/>
    <x v="16"/>
  </r>
  <r>
    <d v="1899-12-30T00:25:00"/>
    <d v="2020-05-19T00:00:00"/>
    <d v="1899-12-30T08:30:00"/>
    <d v="1899-12-30T08:55:00"/>
    <x v="3"/>
    <x v="10"/>
    <x v="3"/>
    <s v="Hahmotelmat"/>
    <x v="16"/>
  </r>
  <r>
    <d v="1899-12-30T00:50:00"/>
    <d v="2020-05-19T00:00:00"/>
    <d v="1899-12-30T09:15:00"/>
    <d v="1899-12-30T10:05:00"/>
    <x v="3"/>
    <x v="10"/>
    <x v="3"/>
    <s v="Hahmotelmat"/>
    <x v="16"/>
  </r>
  <r>
    <d v="1899-12-30T01:30:00"/>
    <d v="2020-05-19T00:00:00"/>
    <d v="1899-12-30T10:30:00"/>
    <d v="1899-12-30T12:00:00"/>
    <x v="2"/>
    <x v="20"/>
    <x v="2"/>
    <s v="Tilakatsaus ja palaverin valmistelut"/>
    <x v="16"/>
  </r>
  <r>
    <d v="1899-12-30T00:55:00"/>
    <d v="2020-05-19T00:00:00"/>
    <d v="1899-12-30T11:20:00"/>
    <d v="1899-12-30T12:15:00"/>
    <x v="2"/>
    <x v="3"/>
    <x v="1"/>
    <s v="Pöytäkirjan valmistelu"/>
    <x v="16"/>
  </r>
  <r>
    <d v="1899-12-30T00:25:00"/>
    <d v="2020-05-19T00:00:00"/>
    <d v="1899-12-30T11:25:00"/>
    <d v="1899-12-30T11:50:00"/>
    <x v="3"/>
    <x v="10"/>
    <x v="3"/>
    <s v="Hahmotelmat"/>
    <x v="16"/>
  </r>
  <r>
    <d v="1899-12-30T02:05:00"/>
    <d v="2020-05-19T00:00:00"/>
    <d v="1899-12-30T12:10:00"/>
    <d v="1899-12-30T14:15:00"/>
    <x v="2"/>
    <x v="4"/>
    <x v="3"/>
    <m/>
    <x v="16"/>
  </r>
  <r>
    <d v="1899-12-30T02:00:00"/>
    <d v="2020-05-19T00:00:00"/>
    <d v="1899-12-30T12:15:00"/>
    <d v="1899-12-30T14:15:00"/>
    <x v="2"/>
    <x v="4"/>
    <x v="1"/>
    <s v="10. palaveri"/>
    <x v="16"/>
  </r>
  <r>
    <d v="1899-12-30T02:00:00"/>
    <d v="2020-05-19T00:00:00"/>
    <d v="1899-12-30T12:15:00"/>
    <d v="1899-12-30T14:15:00"/>
    <x v="2"/>
    <x v="4"/>
    <x v="2"/>
    <m/>
    <x v="16"/>
  </r>
  <r>
    <d v="1899-12-30T02:00:00"/>
    <d v="2020-05-19T00:00:00"/>
    <d v="1899-12-30T12:15:00"/>
    <d v="1899-12-30T14:15:00"/>
    <x v="2"/>
    <x v="4"/>
    <x v="0"/>
    <s v="10. palaveri"/>
    <x v="16"/>
  </r>
  <r>
    <d v="1899-12-30T02:00:00"/>
    <d v="2020-05-19T00:00:00"/>
    <d v="1899-12-30T12:15:00"/>
    <d v="1899-12-30T14:15:00"/>
    <x v="2"/>
    <x v="4"/>
    <x v="4"/>
    <s v="10. palaveri"/>
    <x v="16"/>
  </r>
  <r>
    <d v="1899-12-30T00:15:00"/>
    <d v="2020-05-19T00:00:00"/>
    <d v="1899-12-30T14:15:00"/>
    <d v="1899-12-30T14:30:00"/>
    <x v="2"/>
    <x v="5"/>
    <x v="1"/>
    <s v="Pöytäkirja"/>
    <x v="16"/>
  </r>
  <r>
    <d v="1899-12-30T01:15:00"/>
    <d v="2020-05-19T00:00:00"/>
    <d v="1899-12-30T15:00:00"/>
    <d v="1899-12-30T16:15:00"/>
    <x v="2"/>
    <x v="5"/>
    <x v="1"/>
    <s v="Pöytäkirja"/>
    <x v="16"/>
  </r>
  <r>
    <d v="1899-12-30T01:00:00"/>
    <d v="2020-05-19T00:00:00"/>
    <d v="1899-12-30T21:15:00"/>
    <d v="1899-12-30T22:15:00"/>
    <x v="3"/>
    <x v="19"/>
    <x v="4"/>
    <s v="i18next"/>
    <x v="16"/>
  </r>
  <r>
    <d v="1899-12-30T00:35:00"/>
    <d v="2020-05-20T00:00:00"/>
    <d v="1899-12-30T05:55:00"/>
    <d v="1899-12-30T06:30:00"/>
    <x v="3"/>
    <x v="10"/>
    <x v="3"/>
    <s v="Kuvaajat"/>
    <x v="16"/>
  </r>
  <r>
    <d v="1899-12-30T00:30:00"/>
    <d v="2020-05-20T00:00:00"/>
    <d v="1899-12-30T11:00:00"/>
    <d v="1899-12-30T11:30:00"/>
    <x v="2"/>
    <x v="5"/>
    <x v="1"/>
    <s v="Pöytäkirja"/>
    <x v="16"/>
  </r>
  <r>
    <d v="1899-12-30T00:30:00"/>
    <d v="2020-05-20T00:00:00"/>
    <d v="1899-12-30T12:30:00"/>
    <d v="1899-12-30T13:00:00"/>
    <x v="5"/>
    <x v="17"/>
    <x v="2"/>
    <s v="Sähköpostia tilaajille"/>
    <x v="16"/>
  </r>
  <r>
    <d v="1899-12-30T01:10:00"/>
    <d v="2020-05-20T00:00:00"/>
    <d v="1899-12-30T12:50:00"/>
    <d v="1899-12-30T14:00:00"/>
    <x v="2"/>
    <x v="5"/>
    <x v="1"/>
    <s v="Pöytäkirja"/>
    <x v="16"/>
  </r>
  <r>
    <d v="1899-12-30T00:30:00"/>
    <d v="2020-05-20T00:00:00"/>
    <d v="1899-12-30T13:30:00"/>
    <d v="1899-12-30T14:00:00"/>
    <x v="3"/>
    <x v="10"/>
    <x v="3"/>
    <s v="Kuvaajat"/>
    <x v="16"/>
  </r>
  <r>
    <d v="1899-12-30T01:25:00"/>
    <d v="2020-05-20T00:00:00"/>
    <d v="1899-12-30T14:00:00"/>
    <d v="1899-12-30T15:25:00"/>
    <x v="2"/>
    <x v="2"/>
    <x v="3"/>
    <m/>
    <x v="16"/>
  </r>
  <r>
    <d v="1899-12-30T01:25:00"/>
    <d v="2020-05-20T00:00:00"/>
    <d v="1899-12-30T14:00:00"/>
    <d v="1899-12-30T15:25:00"/>
    <x v="2"/>
    <x v="2"/>
    <x v="1"/>
    <m/>
    <x v="16"/>
  </r>
  <r>
    <d v="1899-12-30T01:25:00"/>
    <d v="2020-05-20T00:00:00"/>
    <d v="1899-12-30T14:00:00"/>
    <d v="1899-12-30T15:25:00"/>
    <x v="2"/>
    <x v="2"/>
    <x v="2"/>
    <m/>
    <x v="16"/>
  </r>
  <r>
    <d v="1899-12-30T01:25:00"/>
    <d v="2020-05-20T00:00:00"/>
    <d v="1899-12-30T14:00:00"/>
    <d v="1899-12-30T15:25:00"/>
    <x v="2"/>
    <x v="2"/>
    <x v="4"/>
    <m/>
    <x v="16"/>
  </r>
  <r>
    <d v="1899-12-30T01:30:00"/>
    <d v="2020-05-20T00:00:00"/>
    <d v="1899-12-30T14:00:00"/>
    <d v="1899-12-30T15:30:00"/>
    <x v="2"/>
    <x v="2"/>
    <x v="0"/>
    <m/>
    <x v="16"/>
  </r>
  <r>
    <d v="1899-12-30T00:35:00"/>
    <d v="2020-05-20T00:00:00"/>
    <d v="1899-12-30T15:35:00"/>
    <d v="1899-12-30T16:10:00"/>
    <x v="3"/>
    <x v="10"/>
    <x v="3"/>
    <s v="Kuvaajat"/>
    <x v="16"/>
  </r>
  <r>
    <d v="1899-12-30T00:45:00"/>
    <d v="2020-05-20T00:00:00"/>
    <d v="1899-12-30T16:45:00"/>
    <d v="1899-12-30T17:30:00"/>
    <x v="3"/>
    <x v="10"/>
    <x v="3"/>
    <s v="Kuvaajat"/>
    <x v="16"/>
  </r>
  <r>
    <d v="1899-12-30T01:10:00"/>
    <d v="2020-05-20T00:00:00"/>
    <d v="1899-12-30T18:25:00"/>
    <d v="1899-12-30T19:35:00"/>
    <x v="2"/>
    <x v="5"/>
    <x v="1"/>
    <s v="Pöytäkirja"/>
    <x v="16"/>
  </r>
  <r>
    <d v="1899-12-30T02:20:00"/>
    <d v="2020-05-21T00:00:00"/>
    <d v="1899-12-30T10:35:00"/>
    <d v="1899-12-30T12:55:00"/>
    <x v="2"/>
    <x v="5"/>
    <x v="1"/>
    <s v="Pöytäkirja"/>
    <x v="16"/>
  </r>
  <r>
    <d v="1899-12-30T00:45:00"/>
    <d v="2020-05-21T00:00:00"/>
    <d v="1899-12-30T14:00:00"/>
    <d v="1899-12-30T14:45:00"/>
    <x v="3"/>
    <x v="19"/>
    <x v="0"/>
    <m/>
    <x v="16"/>
  </r>
  <r>
    <d v="1899-12-30T02:00:00"/>
    <d v="2020-05-21T00:00:00"/>
    <d v="1899-12-30T15:00:00"/>
    <d v="1899-12-30T17:00:00"/>
    <x v="6"/>
    <x v="19"/>
    <x v="0"/>
    <m/>
    <x v="16"/>
  </r>
  <r>
    <d v="1899-12-30T03:25:00"/>
    <d v="2020-05-21T00:00:00"/>
    <d v="1899-12-30T15:15:00"/>
    <d v="1899-12-30T18:40:00"/>
    <x v="2"/>
    <x v="5"/>
    <x v="1"/>
    <s v="Pöytäkirja"/>
    <x v="16"/>
  </r>
  <r>
    <d v="1899-12-30T01:20:00"/>
    <d v="2020-05-22T00:00:00"/>
    <d v="1899-12-30T08:55:00"/>
    <d v="1899-12-30T10:15:00"/>
    <x v="3"/>
    <x v="10"/>
    <x v="3"/>
    <s v="Taulukot"/>
    <x v="16"/>
  </r>
  <r>
    <d v="1899-12-30T00:40:00"/>
    <d v="2020-05-22T00:00:00"/>
    <d v="1899-12-30T10:30:00"/>
    <d v="1899-12-30T11:10:00"/>
    <x v="3"/>
    <x v="10"/>
    <x v="3"/>
    <s v="Taulukot"/>
    <x v="16"/>
  </r>
  <r>
    <d v="1899-12-30T01:35:00"/>
    <d v="2020-05-22T00:00:00"/>
    <d v="1899-12-30T10:40:00"/>
    <d v="1899-12-30T12:15:00"/>
    <x v="2"/>
    <x v="5"/>
    <x v="1"/>
    <s v="Pöytäkirja"/>
    <x v="16"/>
  </r>
  <r>
    <d v="1899-12-30T00:15:00"/>
    <d v="2020-05-22T00:00:00"/>
    <d v="1899-12-30T12:00:00"/>
    <d v="1899-12-30T12:15:00"/>
    <x v="5"/>
    <x v="12"/>
    <x v="3"/>
    <s v="Ajankäytön seuranta"/>
    <x v="16"/>
  </r>
  <r>
    <d v="1899-12-30T01:15:00"/>
    <d v="2020-05-22T00:00:00"/>
    <d v="1899-12-30T12:15:00"/>
    <d v="1899-12-30T13:30:00"/>
    <x v="2"/>
    <x v="2"/>
    <x v="1"/>
    <m/>
    <x v="16"/>
  </r>
  <r>
    <d v="1899-12-30T01:15:00"/>
    <d v="2020-05-22T00:00:00"/>
    <d v="1899-12-30T12:15:00"/>
    <d v="1899-12-30T13:30:00"/>
    <x v="2"/>
    <x v="2"/>
    <x v="3"/>
    <m/>
    <x v="16"/>
  </r>
  <r>
    <d v="1899-12-30T01:15:00"/>
    <d v="2020-05-22T00:00:00"/>
    <d v="1899-12-30T12:15:00"/>
    <d v="1899-12-30T13:30:00"/>
    <x v="2"/>
    <x v="2"/>
    <x v="2"/>
    <m/>
    <x v="16"/>
  </r>
  <r>
    <d v="1899-12-30T01:15:00"/>
    <d v="2020-05-22T00:00:00"/>
    <d v="1899-12-30T12:15:00"/>
    <d v="1899-12-30T13:30:00"/>
    <x v="2"/>
    <x v="2"/>
    <x v="0"/>
    <m/>
    <x v="16"/>
  </r>
  <r>
    <d v="1899-12-30T00:30:00"/>
    <d v="2020-05-22T00:00:00"/>
    <d v="1899-12-30T14:30:00"/>
    <d v="1899-12-30T15:00:00"/>
    <x v="6"/>
    <x v="19"/>
    <x v="0"/>
    <m/>
    <x v="16"/>
  </r>
  <r>
    <d v="1899-12-30T00:50:00"/>
    <d v="2020-05-22T00:00:00"/>
    <d v="1899-12-30T14:55:00"/>
    <d v="1899-12-30T15:45:00"/>
    <x v="3"/>
    <x v="19"/>
    <x v="1"/>
    <m/>
    <x v="16"/>
  </r>
  <r>
    <d v="1899-12-30T00:30:00"/>
    <d v="2020-05-22T00:00:00"/>
    <d v="1899-12-30T15:00:00"/>
    <d v="1899-12-30T15:30:00"/>
    <x v="3"/>
    <x v="19"/>
    <x v="0"/>
    <m/>
    <x v="16"/>
  </r>
  <r>
    <d v="1899-12-30T01:00:00"/>
    <d v="2020-05-22T00:00:00"/>
    <d v="1899-12-30T15:30:00"/>
    <d v="1899-12-30T16:30:00"/>
    <x v="6"/>
    <x v="19"/>
    <x v="0"/>
    <m/>
    <x v="16"/>
  </r>
  <r>
    <d v="1899-12-30T02:55:00"/>
    <d v="2020-05-22T00:00:00"/>
    <d v="1899-12-30T15:45:00"/>
    <d v="1899-12-30T18:40:00"/>
    <x v="2"/>
    <x v="5"/>
    <x v="1"/>
    <s v="Pöytäkirja"/>
    <x v="16"/>
  </r>
  <r>
    <d v="1899-12-30T04:00:00"/>
    <d v="2020-05-22T00:00:00"/>
    <d v="1899-12-30T18:00:00"/>
    <d v="1899-12-30T22:00:00"/>
    <x v="5"/>
    <x v="5"/>
    <x v="2"/>
    <s v="Väliesittelyn muistio"/>
    <x v="16"/>
  </r>
  <r>
    <d v="1899-12-30T00:15:00"/>
    <d v="2020-05-22T00:00:00"/>
    <d v="1899-12-30T18:40:00"/>
    <d v="1899-12-30T18:55:00"/>
    <x v="5"/>
    <x v="12"/>
    <x v="1"/>
    <s v="Ajankäytön seuranta"/>
    <x v="16"/>
  </r>
  <r>
    <d v="1899-12-30T01:15:00"/>
    <d v="2020-05-23T00:00:00"/>
    <d v="1899-12-30T16:10:00"/>
    <d v="1899-12-30T17:25:00"/>
    <x v="5"/>
    <x v="11"/>
    <x v="3"/>
    <s v="Projektiohjeen lukeminen"/>
    <x v="16"/>
  </r>
  <r>
    <d v="1899-12-30T01:10:00"/>
    <d v="2020-05-24T00:00:00"/>
    <d v="1899-12-30T10:00:00"/>
    <d v="1899-12-30T11:10:00"/>
    <x v="3"/>
    <x v="10"/>
    <x v="3"/>
    <s v="Taulukot"/>
    <x v="16"/>
  </r>
  <r>
    <d v="1899-12-30T00:15:00"/>
    <d v="2020-05-24T00:00:00"/>
    <d v="1899-12-30T11:45:00"/>
    <d v="1899-12-30T12:00:00"/>
    <x v="4"/>
    <x v="14"/>
    <x v="3"/>
    <m/>
    <x v="16"/>
  </r>
  <r>
    <d v="1899-12-30T00:55:00"/>
    <d v="2020-05-24T00:00:00"/>
    <d v="1899-12-30T13:30:00"/>
    <d v="1899-12-30T14:25:00"/>
    <x v="3"/>
    <x v="10"/>
    <x v="3"/>
    <s v="Taulukot"/>
    <x v="16"/>
  </r>
  <r>
    <d v="1899-12-30T00:30:00"/>
    <d v="2020-05-24T00:00:00"/>
    <d v="1899-12-30T15:15:00"/>
    <d v="1899-12-30T15:45:00"/>
    <x v="4"/>
    <x v="14"/>
    <x v="3"/>
    <m/>
    <x v="16"/>
  </r>
  <r>
    <d v="1899-12-30T00:40:00"/>
    <d v="2020-05-24T00:00:00"/>
    <d v="1899-12-30T16:50:00"/>
    <d v="1899-12-30T17:30:00"/>
    <x v="4"/>
    <x v="14"/>
    <x v="3"/>
    <m/>
    <x v="16"/>
  </r>
  <r>
    <d v="1899-12-30T01:00:00"/>
    <d v="2020-05-24T00:00:00"/>
    <d v="1899-12-30T21:55:00"/>
    <d v="1899-12-30T22:55:00"/>
    <x v="5"/>
    <x v="12"/>
    <x v="2"/>
    <s v="Tilan seuraaminen"/>
    <x v="16"/>
  </r>
  <r>
    <d v="1899-12-30T01:00:00"/>
    <d v="2020-05-24T00:00:00"/>
    <d v="1899-12-30T22:55:00"/>
    <d v="1899-12-30T23:55:00"/>
    <x v="5"/>
    <x v="17"/>
    <x v="2"/>
    <s v="Viestiä ryhmälle"/>
    <x v="16"/>
  </r>
  <r>
    <d v="1899-12-30T00:05:00"/>
    <d v="2020-05-24T00:00:00"/>
    <d v="1899-12-30T23:55:00"/>
    <d v="1899-12-31T00:00:00"/>
    <x v="5"/>
    <x v="12"/>
    <x v="2"/>
    <s v="Ajankäytön seuranta"/>
    <x v="16"/>
  </r>
  <r>
    <d v="1899-12-30T01:00:00"/>
    <d v="2020-05-25T00:00:00"/>
    <d v="1899-12-30T08:10:00"/>
    <d v="1899-12-30T09:10:00"/>
    <x v="5"/>
    <x v="15"/>
    <x v="3"/>
    <s v="Muistion ja pöytäkirjan tarkastus"/>
    <x v="17"/>
  </r>
  <r>
    <d v="1899-12-30T00:50:00"/>
    <d v="2020-05-25T00:00:00"/>
    <d v="1899-12-30T09:50:00"/>
    <d v="1899-12-30T10:40:00"/>
    <x v="5"/>
    <x v="15"/>
    <x v="1"/>
    <s v="Väliesittelyn muistion tarkastus"/>
    <x v="17"/>
  </r>
  <r>
    <d v="1899-12-30T00:10:00"/>
    <d v="2020-05-25T00:00:00"/>
    <d v="1899-12-30T11:20:00"/>
    <d v="1899-12-30T11:30:00"/>
    <x v="5"/>
    <x v="17"/>
    <x v="1"/>
    <m/>
    <x v="17"/>
  </r>
  <r>
    <d v="1899-12-30T01:15:00"/>
    <d v="2020-05-25T00:00:00"/>
    <d v="1899-12-30T12:00:00"/>
    <d v="1899-12-30T13:15:00"/>
    <x v="2"/>
    <x v="2"/>
    <x v="3"/>
    <m/>
    <x v="17"/>
  </r>
  <r>
    <d v="1899-12-30T01:15:00"/>
    <d v="2020-05-25T00:00:00"/>
    <d v="1899-12-30T12:00:00"/>
    <d v="1899-12-30T13:15:00"/>
    <x v="2"/>
    <x v="2"/>
    <x v="2"/>
    <m/>
    <x v="17"/>
  </r>
  <r>
    <d v="1899-12-30T01:15:00"/>
    <d v="2020-05-25T00:00:00"/>
    <d v="1899-12-30T12:00:00"/>
    <d v="1899-12-30T13:15:00"/>
    <x v="2"/>
    <x v="2"/>
    <x v="1"/>
    <m/>
    <x v="17"/>
  </r>
  <r>
    <d v="1899-12-30T01:45:00"/>
    <d v="2020-05-25T00:00:00"/>
    <d v="1899-12-30T12:00:00"/>
    <d v="1899-12-30T13:45:00"/>
    <x v="2"/>
    <x v="2"/>
    <x v="0"/>
    <m/>
    <x v="17"/>
  </r>
  <r>
    <d v="1899-12-30T02:15:00"/>
    <d v="2020-05-25T00:00:00"/>
    <d v="1899-12-30T15:30:00"/>
    <d v="1899-12-30T17:45:00"/>
    <x v="6"/>
    <x v="19"/>
    <x v="0"/>
    <m/>
    <x v="17"/>
  </r>
  <r>
    <d v="1899-12-30T00:15:00"/>
    <d v="2020-05-25T00:00:00"/>
    <d v="1899-12-30T16:00:00"/>
    <d v="1899-12-30T16:15:00"/>
    <x v="5"/>
    <x v="12"/>
    <x v="3"/>
    <s v="Ajankäytön seuranta"/>
    <x v="17"/>
  </r>
  <r>
    <d v="1899-12-30T00:35:00"/>
    <d v="2020-05-26T00:00:00"/>
    <d v="1899-12-30T09:05:00"/>
    <d v="1899-12-30T09:40:00"/>
    <x v="5"/>
    <x v="8"/>
    <x v="3"/>
    <m/>
    <x v="17"/>
  </r>
  <r>
    <d v="1899-12-30T02:30:00"/>
    <d v="2020-05-26T00:00:00"/>
    <d v="1899-12-30T10:20:00"/>
    <d v="1899-12-30T12:50:00"/>
    <x v="6"/>
    <x v="19"/>
    <x v="1"/>
    <m/>
    <x v="17"/>
  </r>
  <r>
    <d v="1899-12-30T00:10:00"/>
    <d v="2020-05-26T00:00:00"/>
    <d v="1899-12-30T11:00:00"/>
    <d v="1899-12-30T11:10:00"/>
    <x v="5"/>
    <x v="16"/>
    <x v="3"/>
    <s v="Papereiden järjestys"/>
    <x v="17"/>
  </r>
  <r>
    <d v="1899-12-30T00:15:00"/>
    <d v="2020-05-26T00:00:00"/>
    <d v="1899-12-30T11:10:00"/>
    <d v="1899-12-30T11:25:00"/>
    <x v="5"/>
    <x v="11"/>
    <x v="3"/>
    <m/>
    <x v="17"/>
  </r>
  <r>
    <d v="1899-12-30T01:00:00"/>
    <d v="2020-05-26T00:00:00"/>
    <d v="1899-12-30T13:00:00"/>
    <d v="1899-12-30T14:00:00"/>
    <x v="5"/>
    <x v="17"/>
    <x v="2"/>
    <s v="Sähköpostiviestien kirjoittaminen ja lähetys"/>
    <x v="17"/>
  </r>
  <r>
    <d v="1899-12-30T00:25:00"/>
    <d v="2020-05-26T00:00:00"/>
    <d v="1899-12-30T14:20:00"/>
    <d v="1899-12-30T14:45:00"/>
    <x v="5"/>
    <x v="16"/>
    <x v="3"/>
    <s v="Muistiinpanojen läpikäynti"/>
    <x v="17"/>
  </r>
  <r>
    <d v="1899-12-30T00:40:00"/>
    <d v="2020-05-26T00:00:00"/>
    <d v="1899-12-30T14:55:00"/>
    <d v="1899-12-30T15:35:00"/>
    <x v="6"/>
    <x v="19"/>
    <x v="1"/>
    <m/>
    <x v="17"/>
  </r>
  <r>
    <d v="1899-12-30T00:30:00"/>
    <d v="2020-05-26T00:00:00"/>
    <d v="1899-12-30T15:00:00"/>
    <d v="1899-12-30T15:30:00"/>
    <x v="5"/>
    <x v="8"/>
    <x v="2"/>
    <s v="Fyysisten projektintavaroinen nouto"/>
    <x v="17"/>
  </r>
  <r>
    <d v="1899-12-30T00:45:00"/>
    <d v="2020-05-26T00:00:00"/>
    <d v="1899-12-30T17:50:00"/>
    <d v="1899-12-30T18:35:00"/>
    <x v="1"/>
    <x v="11"/>
    <x v="3"/>
    <s v="Git book"/>
    <x v="17"/>
  </r>
  <r>
    <d v="1899-12-30T00:40:00"/>
    <d v="2020-05-26T00:00:00"/>
    <d v="1899-12-30T20:50:00"/>
    <d v="1899-12-30T21:30:00"/>
    <x v="3"/>
    <x v="10"/>
    <x v="3"/>
    <s v="Kuvaajat"/>
    <x v="17"/>
  </r>
  <r>
    <d v="1899-12-30T01:00:00"/>
    <d v="2020-05-26T00:00:00"/>
    <d v="1899-12-30T23:00:00"/>
    <d v="1899-12-31T00:00:00"/>
    <x v="5"/>
    <x v="5"/>
    <x v="2"/>
    <s v="Väliesittelyn muistion korjaus"/>
    <x v="17"/>
  </r>
  <r>
    <d v="1899-12-30T00:30:00"/>
    <d v="2020-05-27T00:00:00"/>
    <d v="1899-12-30T09:20:00"/>
    <d v="1899-12-30T09:50:00"/>
    <x v="3"/>
    <x v="10"/>
    <x v="3"/>
    <s v="Kuvaajat"/>
    <x v="17"/>
  </r>
  <r>
    <d v="1899-12-30T00:35:00"/>
    <d v="2020-05-27T00:00:00"/>
    <d v="1899-12-30T10:15:00"/>
    <d v="1899-12-30T10:50:00"/>
    <x v="3"/>
    <x v="10"/>
    <x v="3"/>
    <s v="Kuvaajat"/>
    <x v="17"/>
  </r>
  <r>
    <d v="1899-12-30T00:05:00"/>
    <d v="2020-05-27T00:00:00"/>
    <d v="1899-12-30T10:50:00"/>
    <d v="1899-12-30T10:55:00"/>
    <x v="5"/>
    <x v="17"/>
    <x v="3"/>
    <m/>
    <x v="17"/>
  </r>
  <r>
    <d v="1899-12-30T00:15:00"/>
    <d v="2020-05-27T00:00:00"/>
    <d v="1899-12-30T11:25:00"/>
    <d v="1899-12-30T11:40:00"/>
    <x v="5"/>
    <x v="12"/>
    <x v="3"/>
    <s v="Ajankäytön seuranta"/>
    <x v="17"/>
  </r>
  <r>
    <d v="1899-12-30T00:35:00"/>
    <d v="2020-05-27T00:00:00"/>
    <d v="1899-12-30T11:25:00"/>
    <d v="1899-12-30T12:00:00"/>
    <x v="6"/>
    <x v="19"/>
    <x v="1"/>
    <m/>
    <x v="17"/>
  </r>
  <r>
    <d v="1899-12-30T01:10:00"/>
    <d v="2020-05-27T00:00:00"/>
    <d v="1899-12-30T12:00:00"/>
    <d v="1899-12-30T13:10:00"/>
    <x v="2"/>
    <x v="2"/>
    <x v="1"/>
    <m/>
    <x v="17"/>
  </r>
  <r>
    <d v="1899-12-30T01:15:00"/>
    <d v="2020-05-27T00:00:00"/>
    <d v="1899-12-30T12:00:00"/>
    <d v="1899-12-30T13:15:00"/>
    <x v="2"/>
    <x v="2"/>
    <x v="3"/>
    <m/>
    <x v="17"/>
  </r>
  <r>
    <d v="1899-12-30T01:15:00"/>
    <d v="2020-05-27T00:00:00"/>
    <d v="1899-12-30T12:00:00"/>
    <d v="1899-12-30T13:15:00"/>
    <x v="2"/>
    <x v="2"/>
    <x v="2"/>
    <m/>
    <x v="17"/>
  </r>
  <r>
    <d v="1899-12-30T01:15:00"/>
    <d v="2020-05-27T00:00:00"/>
    <d v="1899-12-30T12:00:00"/>
    <d v="1899-12-30T13:15:00"/>
    <x v="2"/>
    <x v="2"/>
    <x v="0"/>
    <m/>
    <x v="17"/>
  </r>
  <r>
    <d v="1899-12-30T00:30:00"/>
    <d v="2020-05-27T00:00:00"/>
    <d v="1899-12-30T13:50:00"/>
    <d v="1899-12-30T14:20:00"/>
    <x v="1"/>
    <x v="6"/>
    <x v="3"/>
    <s v="Git"/>
    <x v="17"/>
  </r>
  <r>
    <d v="1899-12-30T00:10:00"/>
    <d v="2020-05-27T00:00:00"/>
    <d v="1899-12-30T14:20:00"/>
    <d v="1899-12-30T14:30:00"/>
    <x v="5"/>
    <x v="15"/>
    <x v="3"/>
    <s v="Muistion tarkastus"/>
    <x v="17"/>
  </r>
  <r>
    <d v="1899-12-30T00:30:00"/>
    <d v="2020-05-27T00:00:00"/>
    <d v="1899-12-30T14:30:00"/>
    <d v="1899-12-30T15:00:00"/>
    <x v="1"/>
    <x v="6"/>
    <x v="3"/>
    <s v="Git"/>
    <x v="17"/>
  </r>
  <r>
    <d v="1899-12-30T00:30:00"/>
    <d v="2020-05-27T00:00:00"/>
    <d v="1899-12-30T15:00:00"/>
    <d v="1899-12-30T15:30:00"/>
    <x v="1"/>
    <x v="6"/>
    <x v="3"/>
    <s v="React"/>
    <x v="17"/>
  </r>
  <r>
    <d v="1899-12-30T01:05:00"/>
    <d v="2020-05-27T00:00:00"/>
    <d v="1899-12-30T16:45:00"/>
    <d v="1899-12-30T17:50:00"/>
    <x v="3"/>
    <x v="19"/>
    <x v="4"/>
    <s v="i18next"/>
    <x v="17"/>
  </r>
  <r>
    <d v="1899-12-30T00:15:00"/>
    <d v="2020-05-27T00:00:00"/>
    <d v="1899-12-30T18:10:00"/>
    <d v="1899-12-30T18:25:00"/>
    <x v="3"/>
    <x v="10"/>
    <x v="3"/>
    <s v="Kuvaajaesimerkit"/>
    <x v="17"/>
  </r>
  <r>
    <d v="1899-12-30T01:20:00"/>
    <d v="2020-05-27T00:00:00"/>
    <d v="1899-12-30T19:00:00"/>
    <d v="1899-12-30T20:20:00"/>
    <x v="3"/>
    <x v="10"/>
    <x v="3"/>
    <s v="Kuvaajaesimerkit"/>
    <x v="17"/>
  </r>
  <r>
    <d v="1899-12-30T00:20:00"/>
    <d v="2020-05-28T00:00:00"/>
    <d v="1899-12-30T08:50:00"/>
    <d v="1899-12-30T09:10:00"/>
    <x v="5"/>
    <x v="17"/>
    <x v="3"/>
    <m/>
    <x v="17"/>
  </r>
  <r>
    <d v="1899-12-30T00:10:00"/>
    <d v="2020-05-28T00:00:00"/>
    <d v="1899-12-30T09:50:00"/>
    <d v="1899-12-30T10:00:00"/>
    <x v="5"/>
    <x v="12"/>
    <x v="3"/>
    <s v="Ajankäytön seuranta"/>
    <x v="17"/>
  </r>
  <r>
    <d v="1899-12-30T00:20:00"/>
    <d v="2020-05-28T00:00:00"/>
    <d v="1899-12-30T10:00:00"/>
    <d v="1899-12-30T10:20:00"/>
    <x v="5"/>
    <x v="8"/>
    <x v="3"/>
    <m/>
    <x v="17"/>
  </r>
  <r>
    <d v="1899-12-30T01:20:00"/>
    <d v="2020-05-28T00:00:00"/>
    <d v="1899-12-30T10:30:00"/>
    <d v="1899-12-30T11:50:00"/>
    <x v="5"/>
    <x v="17"/>
    <x v="3"/>
    <s v="Viestin muotoilu"/>
    <x v="17"/>
  </r>
  <r>
    <d v="1899-12-30T00:55:00"/>
    <d v="2020-05-28T00:00:00"/>
    <d v="1899-12-30T10:50:00"/>
    <d v="1899-12-30T11:45:00"/>
    <x v="3"/>
    <x v="10"/>
    <x v="3"/>
    <m/>
    <x v="17"/>
  </r>
  <r>
    <d v="1899-12-30T04:30:00"/>
    <d v="2020-05-28T00:00:00"/>
    <d v="1899-12-30T11:00:00"/>
    <d v="1899-12-30T15:30:00"/>
    <x v="6"/>
    <x v="22"/>
    <x v="0"/>
    <m/>
    <x v="17"/>
  </r>
  <r>
    <d v="1899-12-30T02:20:00"/>
    <d v="2020-05-28T00:00:00"/>
    <d v="1899-12-30T11:20:00"/>
    <d v="1899-12-30T13:40:00"/>
    <x v="6"/>
    <x v="19"/>
    <x v="1"/>
    <m/>
    <x v="17"/>
  </r>
  <r>
    <d v="1899-12-30T00:30:00"/>
    <d v="2020-05-28T00:00:00"/>
    <d v="1899-12-30T11:30:00"/>
    <d v="1899-12-30T12:00:00"/>
    <x v="5"/>
    <x v="17"/>
    <x v="2"/>
    <s v="Sähköpostin lukeminen ja kirjoittaminen"/>
    <x v="17"/>
  </r>
  <r>
    <d v="1899-12-30T03:00:00"/>
    <d v="2020-05-28T00:00:00"/>
    <d v="1899-12-30T12:00:00"/>
    <d v="1899-12-30T15:00:00"/>
    <x v="1"/>
    <x v="3"/>
    <x v="2"/>
    <s v="Edellisten projektirapottien tutkiminen"/>
    <x v="17"/>
  </r>
  <r>
    <d v="1899-12-30T01:10:00"/>
    <d v="2020-05-28T00:00:00"/>
    <d v="1899-12-30T13:20:00"/>
    <d v="1899-12-30T14:30:00"/>
    <x v="3"/>
    <x v="10"/>
    <x v="3"/>
    <m/>
    <x v="17"/>
  </r>
  <r>
    <d v="1899-12-30T00:45:00"/>
    <d v="2020-05-28T00:00:00"/>
    <d v="1899-12-30T16:10:00"/>
    <d v="1899-12-30T16:55:00"/>
    <x v="6"/>
    <x v="19"/>
    <x v="1"/>
    <m/>
    <x v="17"/>
  </r>
  <r>
    <d v="1899-12-30T01:00:00"/>
    <d v="2020-05-28T00:00:00"/>
    <d v="1899-12-30T16:30:00"/>
    <d v="1899-12-30T17:30:00"/>
    <x v="6"/>
    <x v="19"/>
    <x v="4"/>
    <s v="Korjauksia"/>
    <x v="17"/>
  </r>
  <r>
    <d v="1899-12-30T00:30:00"/>
    <d v="2020-05-28T00:00:00"/>
    <d v="1899-12-30T20:30:00"/>
    <d v="1899-12-30T21:00:00"/>
    <x v="3"/>
    <x v="19"/>
    <x v="1"/>
    <m/>
    <x v="17"/>
  </r>
  <r>
    <d v="1899-12-30T01:25:00"/>
    <d v="2020-05-29T00:00:00"/>
    <d v="1899-12-30T01:15:00"/>
    <d v="1899-12-30T02:40:00"/>
    <x v="6"/>
    <x v="19"/>
    <x v="4"/>
    <s v="Fiksauksia ja rikkomisia"/>
    <x v="17"/>
  </r>
  <r>
    <d v="1899-12-30T03:00:00"/>
    <d v="2020-05-29T00:00:00"/>
    <d v="1899-12-30T09:00:00"/>
    <d v="1899-12-30T12:00:00"/>
    <x v="5"/>
    <x v="20"/>
    <x v="2"/>
    <s v="Tilakatsaus ja palaverin valmistelut"/>
    <x v="17"/>
  </r>
  <r>
    <d v="1899-12-30T00:05:00"/>
    <d v="2020-05-29T00:00:00"/>
    <d v="1899-12-30T09:10:00"/>
    <d v="1899-12-30T09:15:00"/>
    <x v="5"/>
    <x v="12"/>
    <x v="3"/>
    <s v="Ajankäytön seuranta"/>
    <x v="17"/>
  </r>
  <r>
    <d v="1899-12-30T00:55:00"/>
    <d v="2020-05-29T00:00:00"/>
    <d v="1899-12-30T10:30:00"/>
    <d v="1899-12-30T11:25:00"/>
    <x v="4"/>
    <x v="14"/>
    <x v="3"/>
    <m/>
    <x v="17"/>
  </r>
  <r>
    <d v="1899-12-30T01:35:00"/>
    <d v="2020-05-29T00:00:00"/>
    <d v="1899-12-30T10:40:00"/>
    <d v="1899-12-30T12:15:00"/>
    <x v="6"/>
    <x v="19"/>
    <x v="1"/>
    <m/>
    <x v="17"/>
  </r>
  <r>
    <d v="1899-12-30T02:05:00"/>
    <d v="2020-05-29T00:00:00"/>
    <d v="1899-12-30T12:10:00"/>
    <d v="1899-12-30T14:15:00"/>
    <x v="2"/>
    <x v="4"/>
    <x v="3"/>
    <m/>
    <x v="17"/>
  </r>
  <r>
    <d v="1899-12-30T02:00:00"/>
    <d v="2020-05-29T00:00:00"/>
    <d v="1899-12-30T12:15:00"/>
    <d v="1899-12-30T14:15:00"/>
    <x v="2"/>
    <x v="4"/>
    <x v="2"/>
    <s v="11.palaveri"/>
    <x v="17"/>
  </r>
  <r>
    <d v="1899-12-30T02:00:00"/>
    <d v="2020-05-29T00:00:00"/>
    <d v="1899-12-30T12:15:00"/>
    <d v="1899-12-30T14:15:00"/>
    <x v="2"/>
    <x v="4"/>
    <x v="1"/>
    <s v="11. palaveri"/>
    <x v="17"/>
  </r>
  <r>
    <d v="1899-12-30T02:00:00"/>
    <d v="2020-05-29T00:00:00"/>
    <d v="1899-12-30T12:15:00"/>
    <d v="1899-12-30T14:15:00"/>
    <x v="2"/>
    <x v="4"/>
    <x v="0"/>
    <s v="11. palaveri"/>
    <x v="17"/>
  </r>
  <r>
    <d v="1899-12-30T02:00:00"/>
    <d v="2020-05-29T00:00:00"/>
    <d v="1899-12-30T12:15:00"/>
    <d v="1899-12-30T14:15:00"/>
    <x v="2"/>
    <x v="4"/>
    <x v="4"/>
    <s v="11. palaveri"/>
    <x v="17"/>
  </r>
  <r>
    <d v="1899-12-30T02:30:00"/>
    <d v="2020-05-29T00:00:00"/>
    <d v="1899-12-30T14:30:00"/>
    <d v="1899-12-30T17:00:00"/>
    <x v="2"/>
    <x v="24"/>
    <x v="2"/>
    <s v="1. katselmointi"/>
    <x v="17"/>
  </r>
  <r>
    <d v="1899-12-30T02:30:00"/>
    <d v="2020-05-29T00:00:00"/>
    <d v="1899-12-30T14:30:00"/>
    <d v="1899-12-30T17:00:00"/>
    <x v="2"/>
    <x v="24"/>
    <x v="0"/>
    <s v="1. katselmointi"/>
    <x v="17"/>
  </r>
  <r>
    <d v="1899-12-30T02:30:00"/>
    <d v="2020-05-29T00:00:00"/>
    <d v="1899-12-30T14:30:00"/>
    <d v="1899-12-30T17:00:00"/>
    <x v="2"/>
    <x v="24"/>
    <x v="4"/>
    <s v="1. katselmointi"/>
    <x v="17"/>
  </r>
  <r>
    <d v="1899-12-30T02:35:00"/>
    <d v="2020-05-29T00:00:00"/>
    <d v="1899-12-30T14:30:00"/>
    <d v="1899-12-30T17:05:00"/>
    <x v="5"/>
    <x v="24"/>
    <x v="1"/>
    <s v="1. katselmointi"/>
    <x v="17"/>
  </r>
  <r>
    <d v="1899-12-30T02:35:00"/>
    <d v="2020-05-29T00:00:00"/>
    <d v="1899-12-30T14:30:00"/>
    <d v="1899-12-30T17:05:00"/>
    <x v="2"/>
    <x v="24"/>
    <x v="3"/>
    <s v="1. koodikatselmointi"/>
    <x v="17"/>
  </r>
  <r>
    <d v="1899-12-30T00:20:00"/>
    <d v="2020-05-29T00:00:00"/>
    <d v="1899-12-30T18:20:00"/>
    <d v="1899-12-30T18:40:00"/>
    <x v="5"/>
    <x v="12"/>
    <x v="1"/>
    <s v="Ajankäytön seuranta"/>
    <x v="17"/>
  </r>
  <r>
    <d v="1899-12-30T00:25:00"/>
    <d v="2020-05-31T00:00:00"/>
    <d v="1899-12-30T12:45:00"/>
    <d v="1899-12-30T13:10:00"/>
    <x v="2"/>
    <x v="5"/>
    <x v="3"/>
    <s v="Koodikatselmoinnin muistio"/>
    <x v="17"/>
  </r>
  <r>
    <d v="1899-12-30T01:40:00"/>
    <d v="2020-05-31T00:00:00"/>
    <d v="1899-12-30T13:30:00"/>
    <d v="1899-12-30T15:10:00"/>
    <x v="2"/>
    <x v="5"/>
    <x v="3"/>
    <s v="Koodikatselmoinnin muistio"/>
    <x v="17"/>
  </r>
  <r>
    <d v="1899-12-30T00:35:00"/>
    <d v="2020-05-31T00:00:00"/>
    <d v="1899-12-30T16:15:00"/>
    <d v="1899-12-30T16:50:00"/>
    <x v="2"/>
    <x v="5"/>
    <x v="3"/>
    <s v="Koodikatselmoinnin muistio"/>
    <x v="17"/>
  </r>
  <r>
    <d v="1899-12-30T01:30:00"/>
    <d v="2020-05-31T00:00:00"/>
    <d v="1899-12-30T18:30:00"/>
    <d v="1899-12-30T20:00:00"/>
    <x v="2"/>
    <x v="5"/>
    <x v="3"/>
    <s v="Koodikatselmoinnin muistio"/>
    <x v="17"/>
  </r>
  <r>
    <d v="1899-12-30T00:20:00"/>
    <d v="2020-05-31T00:00:00"/>
    <d v="1899-12-30T20:00:00"/>
    <d v="1899-12-30T20:20:00"/>
    <x v="2"/>
    <x v="5"/>
    <x v="3"/>
    <s v="Koodikatselmoinnin muistio"/>
    <x v="17"/>
  </r>
  <r>
    <d v="1899-12-30T00:30:00"/>
    <d v="2020-05-31T00:00:00"/>
    <d v="1899-12-30T20:20:00"/>
    <d v="1899-12-30T20:50:00"/>
    <x v="1"/>
    <x v="11"/>
    <x v="3"/>
    <s v="NPM, React"/>
    <x v="17"/>
  </r>
  <r>
    <d v="1899-12-30T02:45:00"/>
    <d v="2020-06-01T00:00:00"/>
    <d v="1899-12-30T09:15:00"/>
    <d v="1899-12-30T12:00:00"/>
    <x v="3"/>
    <x v="10"/>
    <x v="3"/>
    <s v="Hahmotelmien muokkaus ja kuvaajien värit"/>
    <x v="18"/>
  </r>
  <r>
    <d v="1899-12-30T00:25:00"/>
    <d v="2020-06-01T00:00:00"/>
    <d v="1899-12-30T11:35:00"/>
    <d v="1899-12-30T12:00:00"/>
    <x v="6"/>
    <x v="19"/>
    <x v="1"/>
    <m/>
    <x v="18"/>
  </r>
  <r>
    <d v="1899-12-30T01:15:00"/>
    <d v="2020-06-01T00:00:00"/>
    <d v="1899-12-30T12:00:00"/>
    <d v="1899-12-30T13:15:00"/>
    <x v="2"/>
    <x v="2"/>
    <x v="0"/>
    <m/>
    <x v="18"/>
  </r>
  <r>
    <d v="1899-12-30T01:25:00"/>
    <d v="2020-06-01T00:00:00"/>
    <d v="1899-12-30T12:00:00"/>
    <d v="1899-12-30T13:25:00"/>
    <x v="2"/>
    <x v="2"/>
    <x v="1"/>
    <m/>
    <x v="18"/>
  </r>
  <r>
    <d v="1899-12-30T01:30:00"/>
    <d v="2020-06-01T00:00:00"/>
    <d v="1899-12-30T12:00:00"/>
    <d v="1899-12-30T13:30:00"/>
    <x v="2"/>
    <x v="2"/>
    <x v="3"/>
    <m/>
    <x v="18"/>
  </r>
  <r>
    <d v="1899-12-30T01:30:00"/>
    <d v="2020-06-01T00:00:00"/>
    <d v="1899-12-30T12:00:00"/>
    <d v="1899-12-30T13:30:00"/>
    <x v="2"/>
    <x v="2"/>
    <x v="2"/>
    <m/>
    <x v="18"/>
  </r>
  <r>
    <d v="1899-12-30T01:30:00"/>
    <d v="2020-06-01T00:00:00"/>
    <d v="1899-12-30T12:00:00"/>
    <d v="1899-12-30T13:30:00"/>
    <x v="2"/>
    <x v="2"/>
    <x v="4"/>
    <m/>
    <x v="18"/>
  </r>
  <r>
    <d v="1899-12-30T02:15:00"/>
    <d v="2020-06-01T00:00:00"/>
    <d v="1899-12-30T13:30:00"/>
    <d v="1899-12-30T15:45:00"/>
    <x v="3"/>
    <x v="10"/>
    <x v="3"/>
    <s v="Hahmotelmien muokkaus ja kuvaajien värit"/>
    <x v="18"/>
  </r>
  <r>
    <d v="1899-12-30T02:00:00"/>
    <d v="2020-06-01T00:00:00"/>
    <d v="1899-12-30T14:15:00"/>
    <d v="1899-12-30T16:15:00"/>
    <x v="1"/>
    <x v="6"/>
    <x v="4"/>
    <s v="React internationalization"/>
    <x v="18"/>
  </r>
  <r>
    <d v="1899-12-30T02:00:00"/>
    <d v="2020-06-01T00:00:00"/>
    <d v="1899-12-30T14:45:00"/>
    <d v="1899-12-30T16:45:00"/>
    <x v="2"/>
    <x v="5"/>
    <x v="0"/>
    <s v="11. palaverin pöytäkirja"/>
    <x v="18"/>
  </r>
  <r>
    <d v="1899-12-30T01:55:00"/>
    <d v="2020-06-01T00:00:00"/>
    <d v="1899-12-30T16:45:00"/>
    <d v="1899-12-30T18:40:00"/>
    <x v="6"/>
    <x v="19"/>
    <x v="1"/>
    <m/>
    <x v="18"/>
  </r>
  <r>
    <d v="1899-12-30T02:05:00"/>
    <d v="2020-06-01T00:00:00"/>
    <d v="1899-12-30T19:15:00"/>
    <d v="1899-12-30T21:20:00"/>
    <x v="2"/>
    <x v="5"/>
    <x v="3"/>
    <s v="Koodikatselmoinnin muistio"/>
    <x v="18"/>
  </r>
  <r>
    <d v="1899-12-30T00:10:00"/>
    <d v="2020-06-01T00:00:00"/>
    <d v="1899-12-30T21:20:00"/>
    <d v="1899-12-30T21:30:00"/>
    <x v="5"/>
    <x v="12"/>
    <x v="3"/>
    <s v="Ajankäytön seuranta"/>
    <x v="18"/>
  </r>
  <r>
    <d v="1899-12-30T02:35:00"/>
    <d v="2020-06-02T00:00:00"/>
    <d v="1899-12-30T09:40:00"/>
    <d v="1899-12-30T12:15:00"/>
    <x v="4"/>
    <x v="14"/>
    <x v="3"/>
    <m/>
    <x v="18"/>
  </r>
  <r>
    <d v="1899-12-30T02:00:00"/>
    <d v="2020-06-02T00:00:00"/>
    <d v="1899-12-30T11:00:00"/>
    <d v="1899-12-30T13:00:00"/>
    <x v="2"/>
    <x v="5"/>
    <x v="0"/>
    <s v="11. palaverin pöytäkirja"/>
    <x v="18"/>
  </r>
  <r>
    <d v="1899-12-30T00:20:00"/>
    <d v="2020-06-02T00:00:00"/>
    <d v="1899-12-30T11:05:00"/>
    <d v="1899-12-30T11:25:00"/>
    <x v="6"/>
    <x v="19"/>
    <x v="1"/>
    <m/>
    <x v="18"/>
  </r>
  <r>
    <d v="1899-12-30T02:00:00"/>
    <d v="2020-06-02T00:00:00"/>
    <d v="1899-12-30T12:00:00"/>
    <d v="1899-12-30T14:00:00"/>
    <x v="5"/>
    <x v="5"/>
    <x v="2"/>
    <s v="Väliesittelyn muistion korjaukset"/>
    <x v="18"/>
  </r>
  <r>
    <d v="1899-12-30T00:20:00"/>
    <d v="2020-06-02T00:00:00"/>
    <d v="1899-12-30T13:20:00"/>
    <d v="1899-12-30T13:40:00"/>
    <x v="5"/>
    <x v="15"/>
    <x v="1"/>
    <s v="Katselmoinnin muistion tarkastus"/>
    <x v="18"/>
  </r>
  <r>
    <d v="1899-12-30T01:15:00"/>
    <d v="2020-06-02T00:00:00"/>
    <d v="1899-12-30T14:00:00"/>
    <d v="1899-12-30T15:15:00"/>
    <x v="2"/>
    <x v="2"/>
    <x v="0"/>
    <s v="Backend-palaveri"/>
    <x v="18"/>
  </r>
  <r>
    <d v="1899-12-30T01:15:00"/>
    <d v="2020-06-02T00:00:00"/>
    <d v="1899-12-30T14:00:00"/>
    <d v="1899-12-30T15:15:00"/>
    <x v="2"/>
    <x v="2"/>
    <x v="1"/>
    <s v="Backend-palaveri"/>
    <x v="18"/>
  </r>
  <r>
    <d v="1899-12-30T01:15:00"/>
    <d v="2020-06-02T00:00:00"/>
    <d v="1899-12-30T14:00:00"/>
    <d v="1899-12-30T15:15:00"/>
    <x v="2"/>
    <x v="2"/>
    <x v="4"/>
    <s v="Backend-palaveri"/>
    <x v="18"/>
  </r>
  <r>
    <d v="1899-12-30T01:45:00"/>
    <d v="2020-06-02T00:00:00"/>
    <d v="1899-12-30T15:00:00"/>
    <d v="1899-12-30T16:45:00"/>
    <x v="2"/>
    <x v="5"/>
    <x v="3"/>
    <s v="Muistion korjaus"/>
    <x v="18"/>
  </r>
  <r>
    <d v="1899-12-30T01:05:00"/>
    <d v="2020-06-02T00:00:00"/>
    <d v="1899-12-30T15:15:00"/>
    <d v="1899-12-30T16:20:00"/>
    <x v="6"/>
    <x v="19"/>
    <x v="1"/>
    <m/>
    <x v="18"/>
  </r>
  <r>
    <d v="1899-12-30T01:30:00"/>
    <d v="2020-06-02T00:00:00"/>
    <d v="1899-12-30T15:15:00"/>
    <d v="1899-12-30T16:45:00"/>
    <x v="2"/>
    <x v="5"/>
    <x v="0"/>
    <s v="11. palaverin pöytäkirja"/>
    <x v="18"/>
  </r>
  <r>
    <d v="1899-12-30T03:15:00"/>
    <d v="2020-06-02T00:00:00"/>
    <d v="1899-12-30T16:00:00"/>
    <d v="1899-12-30T19:15:00"/>
    <x v="1"/>
    <x v="6"/>
    <x v="4"/>
    <s v="React internationalization"/>
    <x v="18"/>
  </r>
  <r>
    <d v="1899-12-30T00:15:00"/>
    <d v="2020-06-02T00:00:00"/>
    <d v="1899-12-30T17:05:00"/>
    <d v="1899-12-30T17:20:00"/>
    <x v="5"/>
    <x v="15"/>
    <x v="1"/>
    <s v="Katselmoinnin muistion tarkastus"/>
    <x v="18"/>
  </r>
  <r>
    <d v="1899-12-30T00:40:00"/>
    <d v="2020-06-02T00:00:00"/>
    <d v="1899-12-30T17:20:00"/>
    <d v="1899-12-30T18:00:00"/>
    <x v="6"/>
    <x v="19"/>
    <x v="1"/>
    <m/>
    <x v="18"/>
  </r>
  <r>
    <d v="1899-12-30T00:20:00"/>
    <d v="2020-06-02T00:00:00"/>
    <d v="1899-12-30T19:00:00"/>
    <d v="1899-12-30T19:20:00"/>
    <x v="5"/>
    <x v="17"/>
    <x v="3"/>
    <s v="Muistio verkkoon ja projektiorganisaatiolle"/>
    <x v="18"/>
  </r>
  <r>
    <d v="1899-12-30T00:55:00"/>
    <d v="2020-06-02T00:00:00"/>
    <d v="1899-12-30T20:20:00"/>
    <d v="1899-12-30T21:15:00"/>
    <x v="4"/>
    <x v="14"/>
    <x v="3"/>
    <m/>
    <x v="18"/>
  </r>
  <r>
    <d v="1899-12-30T00:05:00"/>
    <d v="2020-06-02T00:00:00"/>
    <d v="1899-12-30T21:15:00"/>
    <d v="1899-12-30T21:20:00"/>
    <x v="5"/>
    <x v="12"/>
    <x v="3"/>
    <s v="Ajankäytön seuranta"/>
    <x v="18"/>
  </r>
  <r>
    <d v="1899-12-30T01:00:00"/>
    <d v="2020-06-03T00:00:00"/>
    <d v="1899-12-30T10:15:00"/>
    <d v="1899-12-30T11:15:00"/>
    <x v="2"/>
    <x v="5"/>
    <x v="0"/>
    <s v="11. palaverin pöytäkirja"/>
    <x v="18"/>
  </r>
  <r>
    <d v="1899-12-30T01:25:00"/>
    <d v="2020-06-03T00:00:00"/>
    <d v="1899-12-30T10:25:00"/>
    <d v="1899-12-30T11:50:00"/>
    <x v="6"/>
    <x v="19"/>
    <x v="1"/>
    <m/>
    <x v="18"/>
  </r>
  <r>
    <d v="1899-12-30T00:10:00"/>
    <d v="2020-06-03T00:00:00"/>
    <d v="1899-12-30T11:50:00"/>
    <d v="1899-12-30T12:00:00"/>
    <x v="5"/>
    <x v="15"/>
    <x v="1"/>
    <s v="Pöytäkirjan tarkastus"/>
    <x v="18"/>
  </r>
  <r>
    <d v="1899-12-30T01:30:00"/>
    <d v="2020-06-03T00:00:00"/>
    <d v="1899-12-30T12:00:00"/>
    <d v="1899-12-30T13:30:00"/>
    <x v="2"/>
    <x v="2"/>
    <x v="0"/>
    <m/>
    <x v="18"/>
  </r>
  <r>
    <d v="1899-12-30T01:35:00"/>
    <d v="2020-06-03T00:00:00"/>
    <d v="1899-12-30T12:00:00"/>
    <d v="1899-12-30T13:35:00"/>
    <x v="2"/>
    <x v="2"/>
    <x v="2"/>
    <m/>
    <x v="18"/>
  </r>
  <r>
    <d v="1899-12-30T01:35:00"/>
    <d v="2020-06-03T00:00:00"/>
    <d v="1899-12-30T12:00:00"/>
    <d v="1899-12-30T13:35:00"/>
    <x v="2"/>
    <x v="2"/>
    <x v="1"/>
    <m/>
    <x v="18"/>
  </r>
  <r>
    <d v="1899-12-30T01:20:00"/>
    <d v="2020-06-03T00:00:00"/>
    <d v="1899-12-30T12:15:00"/>
    <d v="1899-12-30T13:35:00"/>
    <x v="2"/>
    <x v="2"/>
    <x v="4"/>
    <m/>
    <x v="18"/>
  </r>
  <r>
    <d v="1899-12-30T00:30:00"/>
    <d v="2020-06-03T00:00:00"/>
    <d v="1899-12-30T13:30:00"/>
    <d v="1899-12-30T14:00:00"/>
    <x v="6"/>
    <x v="22"/>
    <x v="0"/>
    <m/>
    <x v="18"/>
  </r>
  <r>
    <d v="1899-12-30T00:30:00"/>
    <d v="2020-06-03T00:00:00"/>
    <d v="1899-12-30T13:35:00"/>
    <d v="1899-12-30T14:05:00"/>
    <x v="6"/>
    <x v="19"/>
    <x v="1"/>
    <m/>
    <x v="18"/>
  </r>
  <r>
    <d v="1899-12-30T02:15:00"/>
    <d v="2020-06-03T00:00:00"/>
    <d v="1899-12-30T15:15:00"/>
    <d v="1899-12-30T17:30:00"/>
    <x v="1"/>
    <x v="6"/>
    <x v="4"/>
    <s v="React intl"/>
    <x v="18"/>
  </r>
  <r>
    <d v="1899-12-30T00:45:00"/>
    <d v="2020-06-03T00:00:00"/>
    <d v="1899-12-30T18:15:00"/>
    <d v="1899-12-30T19:00:00"/>
    <x v="1"/>
    <x v="6"/>
    <x v="4"/>
    <s v="React i18next"/>
    <x v="18"/>
  </r>
  <r>
    <d v="1899-12-30T03:15:00"/>
    <d v="2020-06-04T00:00:00"/>
    <d v="1899-12-30T11:00:00"/>
    <d v="1899-12-30T14:15:00"/>
    <x v="6"/>
    <x v="22"/>
    <x v="0"/>
    <m/>
    <x v="18"/>
  </r>
  <r>
    <d v="1899-12-30T03:15:00"/>
    <d v="2020-06-04T00:00:00"/>
    <d v="1899-12-30T11:25:00"/>
    <d v="1899-12-30T14:40:00"/>
    <x v="6"/>
    <x v="19"/>
    <x v="1"/>
    <m/>
    <x v="18"/>
  </r>
  <r>
    <d v="1899-12-30T01:05:00"/>
    <d v="2020-06-04T00:00:00"/>
    <d v="1899-12-30T16:50:00"/>
    <d v="1899-12-30T17:55:00"/>
    <x v="6"/>
    <x v="19"/>
    <x v="1"/>
    <m/>
    <x v="18"/>
  </r>
  <r>
    <d v="1899-12-30T00:30:00"/>
    <d v="2020-06-04T00:00:00"/>
    <d v="1899-12-30T20:00:00"/>
    <d v="1899-12-30T20:30:00"/>
    <x v="5"/>
    <x v="8"/>
    <x v="3"/>
    <s v="Pöytäkirjan ja palautteiden lukeminen"/>
    <x v="18"/>
  </r>
  <r>
    <d v="1899-12-30T04:35:00"/>
    <d v="2020-06-05T00:00:00"/>
    <d v="1899-12-30T10:25:00"/>
    <d v="1899-12-30T15:00:00"/>
    <x v="6"/>
    <x v="19"/>
    <x v="1"/>
    <m/>
    <x v="18"/>
  </r>
  <r>
    <d v="1899-12-30T00:30:00"/>
    <d v="2020-06-05T00:00:00"/>
    <d v="1899-12-30T11:00:00"/>
    <d v="1899-12-30T11:30:00"/>
    <x v="5"/>
    <x v="8"/>
    <x v="2"/>
    <s v="Tilakatsausten järjestäminen"/>
    <x v="18"/>
  </r>
  <r>
    <d v="1899-12-30T01:00:00"/>
    <d v="2020-06-05T00:00:00"/>
    <d v="1899-12-30T12:00:00"/>
    <d v="1899-12-30T13:00:00"/>
    <x v="5"/>
    <x v="8"/>
    <x v="2"/>
    <s v="Verkkolevyn järjetäminen"/>
    <x v="18"/>
  </r>
  <r>
    <d v="1899-12-30T04:00:00"/>
    <d v="2020-06-07T00:00:00"/>
    <d v="1899-12-30T19:00:00"/>
    <d v="1899-12-30T23:00:00"/>
    <x v="5"/>
    <x v="5"/>
    <x v="2"/>
    <s v="Projektiraportin johdanto"/>
    <x v="18"/>
  </r>
  <r>
    <d v="1899-12-30T01:00:00"/>
    <d v="2020-06-07T00:00:00"/>
    <d v="1899-12-30T23:00:00"/>
    <d v="1899-12-31T00:00:00"/>
    <x v="5"/>
    <x v="8"/>
    <x v="2"/>
    <s v="Projektiraportin aikataulu"/>
    <x v="18"/>
  </r>
  <r>
    <d v="1899-12-30T00:10:00"/>
    <d v="2020-06-08T00:00:00"/>
    <d v="1899-12-30T08:40:00"/>
    <d v="1899-12-30T08:50:00"/>
    <x v="5"/>
    <x v="8"/>
    <x v="3"/>
    <s v="Sähköpostin lukeminen"/>
    <x v="19"/>
  </r>
  <r>
    <d v="1899-12-30T00:30:00"/>
    <d v="2020-06-08T00:00:00"/>
    <d v="1899-12-30T09:20:00"/>
    <d v="1899-12-30T09:50:00"/>
    <x v="4"/>
    <x v="14"/>
    <x v="3"/>
    <m/>
    <x v="19"/>
  </r>
  <r>
    <d v="1899-12-30T02:00:00"/>
    <d v="2020-06-08T00:00:00"/>
    <d v="1899-12-30T10:00:00"/>
    <d v="1899-12-30T12:00:00"/>
    <x v="5"/>
    <x v="5"/>
    <x v="2"/>
    <s v="Projektiraportin luku 2"/>
    <x v="19"/>
  </r>
  <r>
    <d v="1899-12-30T00:30:00"/>
    <d v="2020-06-08T00:00:00"/>
    <d v="1899-12-30T12:15:00"/>
    <d v="1899-12-30T12:45:00"/>
    <x v="4"/>
    <x v="14"/>
    <x v="3"/>
    <m/>
    <x v="19"/>
  </r>
  <r>
    <d v="1899-12-30T00:35:00"/>
    <d v="2020-06-08T00:00:00"/>
    <d v="1899-12-30T13:25:00"/>
    <d v="1899-12-30T14:00:00"/>
    <x v="6"/>
    <x v="19"/>
    <x v="1"/>
    <m/>
    <x v="19"/>
  </r>
  <r>
    <d v="1899-12-30T01:30:00"/>
    <d v="2020-06-08T00:00:00"/>
    <d v="1899-12-30T14:00:00"/>
    <d v="1899-12-30T15:30:00"/>
    <x v="2"/>
    <x v="2"/>
    <x v="3"/>
    <m/>
    <x v="19"/>
  </r>
  <r>
    <d v="1899-12-30T01:30:00"/>
    <d v="2020-06-08T00:00:00"/>
    <d v="1899-12-30T14:00:00"/>
    <d v="1899-12-30T15:30:00"/>
    <x v="2"/>
    <x v="2"/>
    <x v="2"/>
    <m/>
    <x v="19"/>
  </r>
  <r>
    <d v="1899-12-30T01:30:00"/>
    <d v="2020-06-08T00:00:00"/>
    <d v="1899-12-30T14:00:00"/>
    <d v="1899-12-30T15:30:00"/>
    <x v="2"/>
    <x v="2"/>
    <x v="1"/>
    <m/>
    <x v="19"/>
  </r>
  <r>
    <d v="1899-12-30T01:30:00"/>
    <d v="2020-06-08T00:00:00"/>
    <d v="1899-12-30T14:00:00"/>
    <d v="1899-12-30T15:30:00"/>
    <x v="2"/>
    <x v="2"/>
    <x v="0"/>
    <m/>
    <x v="19"/>
  </r>
  <r>
    <d v="1899-12-30T01:30:00"/>
    <d v="2020-06-08T00:00:00"/>
    <d v="1899-12-30T14:00:00"/>
    <d v="1899-12-30T15:30:00"/>
    <x v="2"/>
    <x v="2"/>
    <x v="4"/>
    <m/>
    <x v="19"/>
  </r>
  <r>
    <d v="1899-12-30T01:00:00"/>
    <d v="2020-06-08T00:00:00"/>
    <d v="1899-12-30T15:30:00"/>
    <d v="1899-12-30T16:30:00"/>
    <x v="6"/>
    <x v="19"/>
    <x v="1"/>
    <m/>
    <x v="19"/>
  </r>
  <r>
    <d v="1899-12-30T01:15:00"/>
    <d v="2020-06-08T00:00:00"/>
    <d v="1899-12-30T15:30:00"/>
    <d v="1899-12-30T16:45:00"/>
    <x v="4"/>
    <x v="14"/>
    <x v="3"/>
    <m/>
    <x v="19"/>
  </r>
  <r>
    <d v="1899-12-30T02:05:00"/>
    <d v="2020-06-08T00:00:00"/>
    <d v="1899-12-30T16:45:00"/>
    <d v="1899-12-30T18:50:00"/>
    <x v="1"/>
    <x v="6"/>
    <x v="4"/>
    <s v="React i18next"/>
    <x v="19"/>
  </r>
  <r>
    <d v="1899-12-30T01:25:00"/>
    <d v="2020-06-08T00:00:00"/>
    <d v="1899-12-30T18:30:00"/>
    <d v="1899-12-30T19:55:00"/>
    <x v="4"/>
    <x v="14"/>
    <x v="3"/>
    <m/>
    <x v="19"/>
  </r>
  <r>
    <d v="1899-12-30T00:45:00"/>
    <d v="2020-06-08T00:00:00"/>
    <d v="1899-12-30T19:30:00"/>
    <d v="1899-12-30T20:15:00"/>
    <x v="6"/>
    <x v="19"/>
    <x v="4"/>
    <s v="React intl-kokeiluja"/>
    <x v="19"/>
  </r>
  <r>
    <d v="1899-12-30T00:05:00"/>
    <d v="2020-06-08T00:00:00"/>
    <d v="1899-12-30T19:55:00"/>
    <d v="1899-12-30T20:00:00"/>
    <x v="5"/>
    <x v="12"/>
    <x v="3"/>
    <s v="Ajankäytön seuranta"/>
    <x v="19"/>
  </r>
  <r>
    <d v="1899-12-30T02:00:00"/>
    <d v="2020-06-08T00:00:00"/>
    <d v="1899-12-30T21:30:00"/>
    <d v="1899-12-30T23:30:00"/>
    <x v="5"/>
    <x v="5"/>
    <x v="2"/>
    <s v="Projektiraportin luku 2"/>
    <x v="19"/>
  </r>
  <r>
    <d v="1899-12-30T02:25:00"/>
    <d v="2020-06-09T00:00:00"/>
    <d v="1899-12-30T09:30:00"/>
    <d v="1899-12-30T11:55:00"/>
    <x v="4"/>
    <x v="14"/>
    <x v="3"/>
    <m/>
    <x v="19"/>
  </r>
  <r>
    <d v="1899-12-30T02:00:00"/>
    <d v="2020-06-09T00:00:00"/>
    <d v="1899-12-30T12:45:00"/>
    <d v="1899-12-30T14:45:00"/>
    <x v="6"/>
    <x v="19"/>
    <x v="0"/>
    <m/>
    <x v="19"/>
  </r>
  <r>
    <d v="1899-12-30T01:00:00"/>
    <d v="2020-06-09T00:00:00"/>
    <d v="1899-12-30T13:10:00"/>
    <d v="1899-12-30T14:10:00"/>
    <x v="5"/>
    <x v="5"/>
    <x v="3"/>
    <s v="Sovelluksen rakennekaavion päivitys"/>
    <x v="19"/>
  </r>
  <r>
    <d v="1899-12-30T01:45:00"/>
    <d v="2020-06-09T00:00:00"/>
    <d v="1899-12-30T15:30:00"/>
    <d v="1899-12-30T17:15:00"/>
    <x v="6"/>
    <x v="19"/>
    <x v="0"/>
    <m/>
    <x v="19"/>
  </r>
  <r>
    <d v="1899-12-30T00:25:00"/>
    <d v="2020-06-09T00:00:00"/>
    <d v="1899-12-30T16:25:00"/>
    <d v="1899-12-30T16:50:00"/>
    <x v="5"/>
    <x v="5"/>
    <x v="3"/>
    <s v="Sovelluksen rakennekaavion päivitys"/>
    <x v="19"/>
  </r>
  <r>
    <d v="1899-12-30T01:10:00"/>
    <d v="2020-06-09T00:00:00"/>
    <d v="1899-12-30T18:00:00"/>
    <d v="1899-12-30T19:10:00"/>
    <x v="6"/>
    <x v="19"/>
    <x v="4"/>
    <s v="Recharts multi-axis stacked bar"/>
    <x v="19"/>
  </r>
  <r>
    <d v="1899-12-30T00:10:00"/>
    <d v="2020-06-10T00:00:00"/>
    <d v="1899-12-30T09:45:00"/>
    <d v="1899-12-30T09:55:00"/>
    <x v="5"/>
    <x v="12"/>
    <x v="3"/>
    <s v="Ajankäytön seuranta"/>
    <x v="19"/>
  </r>
  <r>
    <d v="1899-12-30T00:25:00"/>
    <d v="2020-06-10T00:00:00"/>
    <d v="1899-12-30T09:55:00"/>
    <d v="1899-12-30T10:20:00"/>
    <x v="5"/>
    <x v="8"/>
    <x v="3"/>
    <s v="Tietokantakaavion tarkastelu"/>
    <x v="19"/>
  </r>
  <r>
    <d v="1899-12-30T00:20:00"/>
    <d v="2020-06-10T00:00:00"/>
    <d v="1899-12-30T10:10:00"/>
    <d v="1899-12-30T10:30:00"/>
    <x v="5"/>
    <x v="12"/>
    <x v="1"/>
    <s v="Ajankäytön seuranta"/>
    <x v="19"/>
  </r>
  <r>
    <d v="1899-12-30T01:15:00"/>
    <d v="2020-06-10T00:00:00"/>
    <d v="1899-12-30T11:00:00"/>
    <d v="1899-12-30T12:15:00"/>
    <x v="2"/>
    <x v="2"/>
    <x v="0"/>
    <m/>
    <x v="19"/>
  </r>
  <r>
    <d v="1899-12-30T01:15:00"/>
    <d v="2020-06-10T00:00:00"/>
    <d v="1899-12-30T11:00:00"/>
    <d v="1899-12-30T12:15:00"/>
    <x v="2"/>
    <x v="2"/>
    <x v="2"/>
    <m/>
    <x v="19"/>
  </r>
  <r>
    <d v="1899-12-30T01:15:00"/>
    <d v="2020-06-10T00:00:00"/>
    <d v="1899-12-30T11:00:00"/>
    <d v="1899-12-30T12:15:00"/>
    <x v="2"/>
    <x v="2"/>
    <x v="4"/>
    <m/>
    <x v="19"/>
  </r>
  <r>
    <d v="1899-12-30T01:20:00"/>
    <d v="2020-06-10T00:00:00"/>
    <d v="1899-12-30T11:00:00"/>
    <d v="1899-12-30T12:20:00"/>
    <x v="2"/>
    <x v="2"/>
    <x v="1"/>
    <m/>
    <x v="19"/>
  </r>
  <r>
    <d v="1899-12-30T01:20:00"/>
    <d v="2020-06-10T00:00:00"/>
    <d v="1899-12-30T11:00:00"/>
    <d v="1899-12-30T12:20:00"/>
    <x v="2"/>
    <x v="2"/>
    <x v="3"/>
    <m/>
    <x v="19"/>
  </r>
  <r>
    <d v="1899-12-30T01:45:00"/>
    <d v="2020-06-10T00:00:00"/>
    <d v="1899-12-30T12:15:00"/>
    <d v="1899-12-30T14:00:00"/>
    <x v="5"/>
    <x v="5"/>
    <x v="2"/>
    <s v="Projektiraportin luku 3"/>
    <x v="19"/>
  </r>
  <r>
    <d v="1899-12-30T00:10:00"/>
    <d v="2020-06-10T00:00:00"/>
    <d v="1899-12-30T12:20:00"/>
    <d v="1899-12-30T12:30:00"/>
    <x v="6"/>
    <x v="19"/>
    <x v="1"/>
    <m/>
    <x v="19"/>
  </r>
  <r>
    <d v="1899-12-30T00:20:00"/>
    <d v="2020-06-10T00:00:00"/>
    <d v="1899-12-30T12:20:00"/>
    <d v="1899-12-30T12:40:00"/>
    <x v="5"/>
    <x v="5"/>
    <x v="3"/>
    <s v="Sovelluksen rakennekaavion päivitys"/>
    <x v="19"/>
  </r>
  <r>
    <d v="1899-12-30T01:10:00"/>
    <d v="2020-06-10T00:00:00"/>
    <d v="1899-12-30T16:15:00"/>
    <d v="1899-12-30T17:25:00"/>
    <x v="6"/>
    <x v="19"/>
    <x v="1"/>
    <m/>
    <x v="19"/>
  </r>
  <r>
    <d v="1899-12-30T01:30:00"/>
    <d v="2020-06-10T00:00:00"/>
    <d v="1899-12-30T16:50:00"/>
    <d v="1899-12-30T18:20:00"/>
    <x v="6"/>
    <x v="19"/>
    <x v="4"/>
    <s v="React intl-kokeiluja"/>
    <x v="19"/>
  </r>
  <r>
    <d v="1899-12-30T02:30:00"/>
    <d v="2020-06-10T00:00:00"/>
    <d v="1899-12-30T19:30:00"/>
    <d v="1899-12-30T22:00:00"/>
    <x v="6"/>
    <x v="19"/>
    <x v="4"/>
    <s v="React intl  i18next"/>
    <x v="19"/>
  </r>
  <r>
    <d v="1899-12-30T03:30:00"/>
    <d v="2020-06-10T00:00:00"/>
    <d v="1899-12-30T20:00:00"/>
    <d v="1899-12-30T23:30:00"/>
    <x v="5"/>
    <x v="5"/>
    <x v="2"/>
    <s v="Projektiraportin luku 4"/>
    <x v="19"/>
  </r>
  <r>
    <d v="1899-12-30T01:30:00"/>
    <d v="2020-06-11T00:00:00"/>
    <d v="1899-12-30T10:15:00"/>
    <d v="1899-12-30T11:45:00"/>
    <x v="6"/>
    <x v="19"/>
    <x v="4"/>
    <s v="React intl  i18next"/>
    <x v="19"/>
  </r>
  <r>
    <d v="1899-12-30T02:10:00"/>
    <d v="2020-06-11T00:00:00"/>
    <d v="1899-12-30T13:00:00"/>
    <d v="1899-12-30T15:10:00"/>
    <x v="6"/>
    <x v="19"/>
    <x v="4"/>
    <s v="React intl  i18next"/>
    <x v="19"/>
  </r>
  <r>
    <d v="1899-12-30T03:00:00"/>
    <d v="2020-06-11T00:00:00"/>
    <d v="1899-12-30T13:00:00"/>
    <d v="1899-12-30T16:00:00"/>
    <x v="5"/>
    <x v="20"/>
    <x v="2"/>
    <s v="Tilakatsaus ja palaverin valmistelut"/>
    <x v="19"/>
  </r>
  <r>
    <d v="1899-12-30T01:15:00"/>
    <d v="2020-06-11T00:00:00"/>
    <d v="1899-12-30T16:10:00"/>
    <d v="1899-12-30T17:25:00"/>
    <x v="2"/>
    <x v="4"/>
    <x v="3"/>
    <m/>
    <x v="19"/>
  </r>
  <r>
    <d v="1899-12-30T01:15:00"/>
    <d v="2020-06-11T00:00:00"/>
    <d v="1899-12-30T16:10:00"/>
    <d v="1899-12-30T17:25:00"/>
    <x v="2"/>
    <x v="4"/>
    <x v="4"/>
    <s v="12. palaveri"/>
    <x v="19"/>
  </r>
  <r>
    <d v="1899-12-30T01:00:00"/>
    <d v="2020-06-11T00:00:00"/>
    <d v="1899-12-30T16:15:00"/>
    <d v="1899-12-30T17:15:00"/>
    <x v="2"/>
    <x v="4"/>
    <x v="0"/>
    <s v="12. palaveri"/>
    <x v="19"/>
  </r>
  <r>
    <d v="1899-12-30T01:10:00"/>
    <d v="2020-06-11T00:00:00"/>
    <d v="1899-12-30T16:15:00"/>
    <d v="1899-12-30T17:25:00"/>
    <x v="2"/>
    <x v="4"/>
    <x v="1"/>
    <s v="12. palaveri"/>
    <x v="19"/>
  </r>
  <r>
    <d v="1899-12-30T02:10:00"/>
    <d v="2020-06-11T00:00:00"/>
    <d v="1899-12-30T17:25:00"/>
    <d v="1899-12-30T19:35:00"/>
    <x v="6"/>
    <x v="19"/>
    <x v="1"/>
    <m/>
    <x v="19"/>
  </r>
  <r>
    <d v="1899-12-30T02:40:00"/>
    <d v="2020-06-12T00:00:00"/>
    <d v="1899-12-30T10:45:00"/>
    <d v="1899-12-30T13:25:00"/>
    <x v="6"/>
    <x v="19"/>
    <x v="1"/>
    <m/>
    <x v="19"/>
  </r>
  <r>
    <d v="1899-12-30T01:00:00"/>
    <d v="2020-06-12T00:00:00"/>
    <d v="1899-12-30T14:00:00"/>
    <d v="1899-12-30T15:00:00"/>
    <x v="2"/>
    <x v="2"/>
    <x v="0"/>
    <m/>
    <x v="19"/>
  </r>
  <r>
    <d v="1899-12-30T01:10:00"/>
    <d v="2020-06-12T00:00:00"/>
    <d v="1899-12-30T14:00:00"/>
    <d v="1899-12-30T15:10:00"/>
    <x v="2"/>
    <x v="2"/>
    <x v="1"/>
    <m/>
    <x v="19"/>
  </r>
  <r>
    <d v="1899-12-30T01:10:00"/>
    <d v="2020-06-12T00:00:00"/>
    <d v="1899-12-30T14:00:00"/>
    <d v="1899-12-30T15:10:00"/>
    <x v="2"/>
    <x v="2"/>
    <x v="3"/>
    <m/>
    <x v="19"/>
  </r>
  <r>
    <d v="1899-12-30T01:10:00"/>
    <d v="2020-06-12T00:00:00"/>
    <d v="1899-12-30T14:00:00"/>
    <d v="1899-12-30T15:10:00"/>
    <x v="2"/>
    <x v="2"/>
    <x v="2"/>
    <m/>
    <x v="19"/>
  </r>
  <r>
    <d v="1899-12-30T00:05:00"/>
    <d v="2020-06-12T00:00:00"/>
    <d v="1899-12-30T15:10:00"/>
    <d v="1899-12-30T15:15:00"/>
    <x v="5"/>
    <x v="12"/>
    <x v="1"/>
    <s v="Ajankäytön seuranta"/>
    <x v="19"/>
  </r>
  <r>
    <d v="1899-12-30T00:05:00"/>
    <d v="2020-06-12T00:00:00"/>
    <d v="1899-12-30T21:40:00"/>
    <d v="1899-12-30T21:45:00"/>
    <x v="5"/>
    <x v="12"/>
    <x v="3"/>
    <s v="Ajankäytön seuranta"/>
    <x v="19"/>
  </r>
  <r>
    <d v="1899-12-30T01:25:00"/>
    <d v="2020-06-13T00:00:00"/>
    <d v="1899-12-30T19:30:00"/>
    <d v="1899-12-30T20:55:00"/>
    <x v="1"/>
    <x v="6"/>
    <x v="4"/>
    <s v="Recharts"/>
    <x v="19"/>
  </r>
  <r>
    <d v="1899-12-30T00:15:00"/>
    <d v="2020-06-15T00:00:00"/>
    <d v="1899-12-30T12:00:00"/>
    <d v="1899-12-30T12:15:00"/>
    <x v="5"/>
    <x v="8"/>
    <x v="3"/>
    <m/>
    <x v="20"/>
  </r>
  <r>
    <d v="1899-12-30T01:05:00"/>
    <d v="2020-06-15T00:00:00"/>
    <d v="1899-12-30T12:15:00"/>
    <d v="1899-12-30T13:20:00"/>
    <x v="2"/>
    <x v="5"/>
    <x v="3"/>
    <s v="Pöytäkirja"/>
    <x v="20"/>
  </r>
  <r>
    <d v="1899-12-30T01:30:00"/>
    <d v="2020-06-15T00:00:00"/>
    <d v="1899-12-30T20:40:00"/>
    <d v="1899-12-30T22:10:00"/>
    <x v="6"/>
    <x v="19"/>
    <x v="4"/>
    <s v="Recharts-kokeilut"/>
    <x v="20"/>
  </r>
  <r>
    <d v="1899-12-30T01:00:00"/>
    <d v="2020-06-16T00:00:00"/>
    <d v="1899-12-30T11:00:00"/>
    <d v="1899-12-30T12:00:00"/>
    <x v="5"/>
    <x v="8"/>
    <x v="0"/>
    <s v="Projektikokemukset"/>
    <x v="20"/>
  </r>
  <r>
    <d v="1899-12-30T01:00:00"/>
    <d v="2020-06-16T00:00:00"/>
    <d v="1899-12-30T12:00:00"/>
    <d v="1899-12-30T13:00:00"/>
    <x v="2"/>
    <x v="2"/>
    <x v="0"/>
    <m/>
    <x v="20"/>
  </r>
  <r>
    <d v="1899-12-30T01:10:00"/>
    <d v="2020-06-16T00:00:00"/>
    <d v="1899-12-30T12:00:00"/>
    <d v="1899-12-30T13:10:00"/>
    <x v="2"/>
    <x v="2"/>
    <x v="3"/>
    <m/>
    <x v="20"/>
  </r>
  <r>
    <d v="1899-12-30T01:10:00"/>
    <d v="2020-06-16T00:00:00"/>
    <d v="1899-12-30T12:00:00"/>
    <d v="1899-12-30T13:10:00"/>
    <x v="2"/>
    <x v="2"/>
    <x v="2"/>
    <m/>
    <x v="20"/>
  </r>
  <r>
    <d v="1899-12-30T01:10:00"/>
    <d v="2020-06-16T00:00:00"/>
    <d v="1899-12-30T12:00:00"/>
    <d v="1899-12-30T13:10:00"/>
    <x v="2"/>
    <x v="2"/>
    <x v="1"/>
    <m/>
    <x v="20"/>
  </r>
  <r>
    <d v="1899-12-30T01:35:00"/>
    <d v="2020-06-16T00:00:00"/>
    <d v="1899-12-30T12:50:00"/>
    <d v="1899-12-30T14:25:00"/>
    <x v="6"/>
    <x v="19"/>
    <x v="4"/>
    <s v="Recharts-kokeilut"/>
    <x v="20"/>
  </r>
  <r>
    <d v="1899-12-30T00:25:00"/>
    <d v="2020-06-16T00:00:00"/>
    <d v="1899-12-30T13:10:00"/>
    <d v="1899-12-30T13:35:00"/>
    <x v="5"/>
    <x v="8"/>
    <x v="1"/>
    <s v="Kokemukset projektiraporttiin"/>
    <x v="20"/>
  </r>
  <r>
    <d v="1899-12-30T00:30:00"/>
    <d v="2020-06-16T00:00:00"/>
    <d v="1899-12-30T17:00:00"/>
    <d v="1899-12-30T17:30:00"/>
    <x v="2"/>
    <x v="5"/>
    <x v="3"/>
    <s v="Pöytäkirja"/>
    <x v="20"/>
  </r>
  <r>
    <d v="1899-12-30T00:15:00"/>
    <d v="2020-06-16T00:00:00"/>
    <d v="1899-12-30T17:30:00"/>
    <d v="1899-12-30T17:45:00"/>
    <x v="5"/>
    <x v="5"/>
    <x v="3"/>
    <s v="Palautteet"/>
    <x v="20"/>
  </r>
  <r>
    <d v="1899-12-30T00:35:00"/>
    <d v="2020-06-17T00:00:00"/>
    <d v="1899-12-30T16:55:00"/>
    <d v="1899-12-30T17:30:00"/>
    <x v="2"/>
    <x v="5"/>
    <x v="3"/>
    <s v="Pöytäkirja"/>
    <x v="20"/>
  </r>
  <r>
    <d v="1899-12-30T00:35:00"/>
    <d v="2020-06-17T00:00:00"/>
    <d v="1899-12-30T18:25:00"/>
    <d v="1899-12-30T19:00:00"/>
    <x v="2"/>
    <x v="5"/>
    <x v="3"/>
    <s v="Pöytäkirja"/>
    <x v="20"/>
  </r>
  <r>
    <d v="1899-12-30T01:15:00"/>
    <d v="2020-06-17T00:00:00"/>
    <d v="1899-12-30T22:30:00"/>
    <d v="1899-12-30T23:45:00"/>
    <x v="5"/>
    <x v="8"/>
    <x v="4"/>
    <s v="Projektikokemukset"/>
    <x v="20"/>
  </r>
  <r>
    <d v="1899-12-30T01:00:00"/>
    <d v="2020-06-18T00:00:00"/>
    <d v="1899-12-30T10:00:00"/>
    <d v="1899-12-30T11:00:00"/>
    <x v="6"/>
    <x v="18"/>
    <x v="0"/>
    <m/>
    <x v="20"/>
  </r>
  <r>
    <d v="1899-12-30T03:30:00"/>
    <d v="2020-06-18T00:00:00"/>
    <d v="1899-12-30T12:30:00"/>
    <d v="1899-12-30T16:00:00"/>
    <x v="2"/>
    <x v="5"/>
    <x v="3"/>
    <s v="Pöytäkirja"/>
    <x v="20"/>
  </r>
  <r>
    <d v="1899-12-30T01:00:00"/>
    <d v="2020-06-18T00:00:00"/>
    <d v="1899-12-30T16:00:00"/>
    <d v="1899-12-30T17:00:00"/>
    <x v="2"/>
    <x v="2"/>
    <x v="3"/>
    <m/>
    <x v="20"/>
  </r>
  <r>
    <d v="1899-12-30T01:00:00"/>
    <d v="2020-06-18T00:00:00"/>
    <d v="1899-12-30T16:00:00"/>
    <d v="1899-12-30T17:00:00"/>
    <x v="2"/>
    <x v="2"/>
    <x v="0"/>
    <m/>
    <x v="20"/>
  </r>
  <r>
    <d v="1899-12-30T01:00:00"/>
    <d v="2020-06-18T00:00:00"/>
    <d v="1899-12-30T16:00:00"/>
    <d v="1899-12-30T17:00:00"/>
    <x v="2"/>
    <x v="2"/>
    <x v="4"/>
    <m/>
    <x v="20"/>
  </r>
  <r>
    <d v="1899-12-30T01:00:00"/>
    <d v="2020-06-18T00:00:00"/>
    <d v="1899-12-30T16:00:00"/>
    <d v="1899-12-30T17:00:00"/>
    <x v="2"/>
    <x v="2"/>
    <x v="2"/>
    <m/>
    <x v="20"/>
  </r>
  <r>
    <d v="1899-12-30T01:00:00"/>
    <d v="2020-06-18T00:00:00"/>
    <d v="1899-12-30T16:00:00"/>
    <d v="1899-12-30T17:00:00"/>
    <x v="2"/>
    <x v="2"/>
    <x v="1"/>
    <m/>
    <x v="20"/>
  </r>
  <r>
    <d v="1899-12-30T01:15:00"/>
    <d v="2020-06-18T00:00:00"/>
    <d v="1899-12-30T20:30:00"/>
    <d v="1899-12-30T21:45:00"/>
    <x v="6"/>
    <x v="19"/>
    <x v="4"/>
    <s v="Fetch"/>
    <x v="20"/>
  </r>
  <r>
    <d v="1899-12-30T01:30:00"/>
    <d v="2020-06-22T00:00:00"/>
    <d v="1899-12-30T10:30:00"/>
    <d v="1899-12-30T12:00:00"/>
    <x v="6"/>
    <x v="19"/>
    <x v="4"/>
    <s v="Fetch ja APIn tulkinta"/>
    <x v="21"/>
  </r>
  <r>
    <d v="1899-12-30T02:00:00"/>
    <d v="2020-06-22T00:00:00"/>
    <d v="1899-12-30T12:45:00"/>
    <d v="1899-12-30T14:45:00"/>
    <x v="6"/>
    <x v="19"/>
    <x v="4"/>
    <s v="Fetch ja kielihommat"/>
    <x v="21"/>
  </r>
  <r>
    <d v="1899-12-30T02:45:00"/>
    <d v="2020-06-23T00:00:00"/>
    <d v="1899-12-30T10:45:00"/>
    <d v="1899-12-30T13:30:00"/>
    <x v="6"/>
    <x v="19"/>
    <x v="4"/>
    <s v="Fetchit uusiksi"/>
    <x v="21"/>
  </r>
  <r>
    <d v="1899-12-30T01:30:00"/>
    <d v="2020-06-23T00:00:00"/>
    <d v="1899-12-30T18:45:00"/>
    <d v="1899-12-30T20:15:00"/>
    <x v="6"/>
    <x v="19"/>
    <x v="4"/>
    <s v="Fetchit toimii taas ja data kulkee"/>
    <x v="21"/>
  </r>
  <r>
    <d v="1899-12-30T01:00:00"/>
    <d v="2020-06-25T00:00:00"/>
    <d v="1899-12-30T12:00:00"/>
    <d v="1899-12-30T13:00:00"/>
    <x v="2"/>
    <x v="2"/>
    <x v="3"/>
    <m/>
    <x v="21"/>
  </r>
  <r>
    <d v="1899-12-30T01:00:00"/>
    <d v="2020-06-25T00:00:00"/>
    <d v="1899-12-30T12:00:00"/>
    <d v="1899-12-30T13:00:00"/>
    <x v="2"/>
    <x v="2"/>
    <x v="2"/>
    <m/>
    <x v="21"/>
  </r>
  <r>
    <d v="1899-12-30T01:00:00"/>
    <d v="2020-06-25T00:00:00"/>
    <d v="1899-12-30T12:00:00"/>
    <d v="1899-12-30T13:00:00"/>
    <x v="2"/>
    <x v="2"/>
    <x v="0"/>
    <m/>
    <x v="21"/>
  </r>
  <r>
    <d v="1899-12-30T00:30:00"/>
    <d v="2020-06-25T00:00:00"/>
    <d v="1899-12-30T13:00:00"/>
    <d v="1899-12-30T13:30:00"/>
    <x v="5"/>
    <x v="8"/>
    <x v="3"/>
    <s v="Palautteet"/>
    <x v="21"/>
  </r>
  <r>
    <d v="1899-12-30T01:00:00"/>
    <d v="2020-06-25T00:00:00"/>
    <d v="1899-12-30T21:50:00"/>
    <d v="1899-12-30T22:50:00"/>
    <x v="6"/>
    <x v="19"/>
    <x v="4"/>
    <s v="Etusivua uusiksi"/>
    <x v="21"/>
  </r>
  <r>
    <d v="1899-12-30T01:45:00"/>
    <d v="2020-06-26T00:00:00"/>
    <d v="1899-12-30T10:15:00"/>
    <d v="1899-12-30T12:00:00"/>
    <x v="6"/>
    <x v="19"/>
    <x v="4"/>
    <s v="Hakusivun muokkailua"/>
    <x v="21"/>
  </r>
  <r>
    <d v="1899-12-30T02:30:00"/>
    <d v="2020-06-26T00:00:00"/>
    <d v="1899-12-30T12:30:00"/>
    <d v="1899-12-30T15:00:00"/>
    <x v="6"/>
    <x v="19"/>
    <x v="4"/>
    <s v="Kuvaajia uusiksi taas + d3"/>
    <x v="21"/>
  </r>
  <r>
    <d v="1899-12-30T02:00:00"/>
    <d v="2020-06-26T00:00:00"/>
    <d v="1899-12-30T14:00:00"/>
    <d v="1899-12-30T16:00:00"/>
    <x v="2"/>
    <x v="20"/>
    <x v="2"/>
    <m/>
    <x v="21"/>
  </r>
  <r>
    <d v="1899-12-30T01:15:00"/>
    <d v="2020-06-26T00:00:00"/>
    <d v="1899-12-30T16:15:00"/>
    <d v="1899-12-30T17:30:00"/>
    <x v="2"/>
    <x v="4"/>
    <x v="0"/>
    <s v="13. palaveri"/>
    <x v="21"/>
  </r>
  <r>
    <d v="1899-12-30T01:15:00"/>
    <d v="2020-06-26T00:00:00"/>
    <d v="1899-12-30T16:15:00"/>
    <d v="1899-12-30T17:30:00"/>
    <x v="2"/>
    <x v="4"/>
    <x v="4"/>
    <s v="13. palaveri"/>
    <x v="21"/>
  </r>
  <r>
    <d v="1899-12-30T01:10:00"/>
    <d v="2020-06-27T00:00:00"/>
    <d v="1899-12-30T10:30:00"/>
    <d v="1899-12-30T11:40:00"/>
    <x v="2"/>
    <x v="5"/>
    <x v="3"/>
    <s v="Pöytäkirja"/>
    <x v="21"/>
  </r>
  <r>
    <d v="1899-12-30T01:20:00"/>
    <d v="2020-06-28T00:00:00"/>
    <d v="1899-12-30T18:30:00"/>
    <d v="1899-12-30T19:50:00"/>
    <x v="6"/>
    <x v="19"/>
    <x v="4"/>
    <s v="Kuvaajat"/>
    <x v="21"/>
  </r>
  <r>
    <d v="1899-12-30T02:45:00"/>
    <d v="2020-06-29T00:00:00"/>
    <d v="1899-12-30T19:30:00"/>
    <d v="1899-12-30T22:15:00"/>
    <x v="6"/>
    <x v="19"/>
    <x v="4"/>
    <s v="React, kuvaajat"/>
    <x v="22"/>
  </r>
  <r>
    <d v="1899-12-30T00:50:00"/>
    <d v="2020-06-30T00:00:00"/>
    <d v="1899-12-30T15:00:00"/>
    <d v="1899-12-30T15:50:00"/>
    <x v="2"/>
    <x v="2"/>
    <x v="3"/>
    <m/>
    <x v="22"/>
  </r>
  <r>
    <d v="1899-12-30T00:50:00"/>
    <d v="2020-06-30T00:00:00"/>
    <d v="1899-12-30T15:00:00"/>
    <d v="1899-12-30T15:50:00"/>
    <x v="2"/>
    <x v="2"/>
    <x v="1"/>
    <m/>
    <x v="22"/>
  </r>
  <r>
    <d v="1899-12-30T00:50:00"/>
    <d v="2020-06-30T00:00:00"/>
    <d v="1899-12-30T15:00:00"/>
    <d v="1899-12-30T15:50:00"/>
    <x v="2"/>
    <x v="2"/>
    <x v="4"/>
    <m/>
    <x v="22"/>
  </r>
  <r>
    <d v="1899-12-30T01:15:00"/>
    <d v="2020-07-01T00:00:00"/>
    <d v="1899-12-30T14:00:00"/>
    <d v="1899-12-30T15:15:00"/>
    <x v="6"/>
    <x v="19"/>
    <x v="4"/>
    <s v="React, fetch"/>
    <x v="22"/>
  </r>
  <r>
    <d v="1899-12-30T01:35:00"/>
    <d v="2020-07-02T00:00:00"/>
    <d v="1899-12-30T19:05:00"/>
    <d v="1899-12-30T20:40:00"/>
    <x v="1"/>
    <x v="6"/>
    <x v="4"/>
    <s v="Kuvaajat"/>
    <x v="22"/>
  </r>
  <r>
    <d v="1899-12-30T00:05:00"/>
    <d v="2020-07-02T00:00:00"/>
    <d v="1899-12-30T20:10:00"/>
    <d v="1899-12-30T20:15:00"/>
    <x v="5"/>
    <x v="17"/>
    <x v="3"/>
    <m/>
    <x v="22"/>
  </r>
  <r>
    <d v="1899-12-30T00:45:00"/>
    <d v="2020-07-03T00:00:00"/>
    <d v="1899-12-30T09:15:00"/>
    <d v="1899-12-30T10:00:00"/>
    <x v="2"/>
    <x v="5"/>
    <x v="3"/>
    <s v="Pöytäkirja"/>
    <x v="22"/>
  </r>
  <r>
    <d v="1899-12-30T00:50:00"/>
    <d v="2020-07-03T00:00:00"/>
    <d v="1899-12-30T10:00:00"/>
    <d v="1899-12-30T10:50:00"/>
    <x v="2"/>
    <x v="2"/>
    <x v="3"/>
    <m/>
    <x v="22"/>
  </r>
  <r>
    <d v="1899-12-30T00:50:00"/>
    <d v="2020-07-03T00:00:00"/>
    <d v="1899-12-30T10:00:00"/>
    <d v="1899-12-30T10:50:00"/>
    <x v="2"/>
    <x v="2"/>
    <x v="2"/>
    <m/>
    <x v="22"/>
  </r>
  <r>
    <d v="1899-12-30T00:55:00"/>
    <d v="2020-07-03T00:00:00"/>
    <d v="1899-12-30T10:00:00"/>
    <d v="1899-12-30T10:55:00"/>
    <x v="2"/>
    <x v="2"/>
    <x v="4"/>
    <m/>
    <x v="22"/>
  </r>
  <r>
    <d v="1899-12-30T01:00:00"/>
    <d v="2020-07-03T00:00:00"/>
    <d v="1899-12-30T10:00:00"/>
    <d v="1899-12-30T11:00:00"/>
    <x v="2"/>
    <x v="2"/>
    <x v="0"/>
    <m/>
    <x v="22"/>
  </r>
  <r>
    <d v="1899-12-30T00:20:00"/>
    <d v="2020-07-03T00:00:00"/>
    <d v="1899-12-30T10:50:00"/>
    <d v="1899-12-30T11:10:00"/>
    <x v="5"/>
    <x v="12"/>
    <x v="3"/>
    <s v="Ajankäytön seuranta"/>
    <x v="22"/>
  </r>
  <r>
    <d v="1899-12-30T00:10:00"/>
    <d v="2020-07-03T00:00:00"/>
    <d v="1899-12-30T12:45:00"/>
    <d v="1899-12-30T12:55:00"/>
    <x v="1"/>
    <x v="11"/>
    <x v="3"/>
    <s v="Moveon palvelinohjeisiin tutustuminen"/>
    <x v="22"/>
  </r>
  <r>
    <d v="1899-12-30T00:35:00"/>
    <d v="2020-07-03T00:00:00"/>
    <d v="1899-12-30T12:55:00"/>
    <d v="1899-12-30T13:30:00"/>
    <x v="2"/>
    <x v="5"/>
    <x v="3"/>
    <s v="Pöytäkirja"/>
    <x v="22"/>
  </r>
  <r>
    <d v="1899-12-30T01:00:00"/>
    <d v="2020-07-06T00:00:00"/>
    <d v="1899-12-30T11:45:00"/>
    <d v="1899-12-30T12:45:00"/>
    <x v="5"/>
    <x v="5"/>
    <x v="0"/>
    <s v="Sovellusraportti, tietokanta"/>
    <x v="23"/>
  </r>
  <r>
    <d v="1899-12-30T00:10:00"/>
    <d v="2020-07-06T00:00:00"/>
    <d v="1899-12-30T14:00:00"/>
    <d v="1899-12-30T14:10:00"/>
    <x v="2"/>
    <x v="2"/>
    <x v="3"/>
    <m/>
    <x v="23"/>
  </r>
  <r>
    <d v="1899-12-30T01:10:00"/>
    <d v="2020-07-06T00:00:00"/>
    <d v="1899-12-30T14:00:00"/>
    <d v="1899-12-30T15:10:00"/>
    <x v="2"/>
    <x v="2"/>
    <x v="4"/>
    <m/>
    <x v="23"/>
  </r>
  <r>
    <d v="1899-12-30T01:55:00"/>
    <d v="2020-07-06T00:00:00"/>
    <d v="1899-12-30T15:50:00"/>
    <d v="1899-12-30T17:45:00"/>
    <x v="1"/>
    <x v="6"/>
    <x v="4"/>
    <s v="Kuvaajat"/>
    <x v="23"/>
  </r>
  <r>
    <d v="1899-12-30T01:00:00"/>
    <d v="2020-07-07T00:00:00"/>
    <d v="1899-12-30T12:00:00"/>
    <d v="1899-12-30T13:00:00"/>
    <x v="5"/>
    <x v="5"/>
    <x v="0"/>
    <s v="Sovellusraportti, tietokanta"/>
    <x v="23"/>
  </r>
  <r>
    <d v="1899-12-30T00:05:00"/>
    <d v="2020-07-07T00:00:00"/>
    <d v="1899-12-30T20:15:00"/>
    <d v="1899-12-30T20:20:00"/>
    <x v="5"/>
    <x v="12"/>
    <x v="3"/>
    <s v="Ajankäytön seuranta"/>
    <x v="23"/>
  </r>
  <r>
    <d v="1899-12-30T01:10:00"/>
    <d v="2020-07-07T00:00:00"/>
    <d v="1899-12-30T20:25:00"/>
    <d v="1899-12-30T21:35:00"/>
    <x v="2"/>
    <x v="5"/>
    <x v="3"/>
    <s v="Pöytäkirja"/>
    <x v="23"/>
  </r>
  <r>
    <d v="1899-12-30T01:45:00"/>
    <d v="2020-07-08T00:00:00"/>
    <d v="1899-12-30T10:30:00"/>
    <d v="1899-12-30T12:15:00"/>
    <x v="5"/>
    <x v="5"/>
    <x v="0"/>
    <s v="Sovellusraportti, tietokanta"/>
    <x v="23"/>
  </r>
  <r>
    <d v="1899-12-30T01:30:00"/>
    <d v="2020-07-08T00:00:00"/>
    <d v="1899-12-30T17:05:00"/>
    <d v="1899-12-30T18:35:00"/>
    <x v="6"/>
    <x v="19"/>
    <x v="4"/>
    <s v="React"/>
    <x v="23"/>
  </r>
  <r>
    <d v="1899-12-30T00:50:00"/>
    <d v="2020-07-08T00:00:00"/>
    <d v="1899-12-30T19:00:00"/>
    <d v="1899-12-30T19:50:00"/>
    <x v="6"/>
    <x v="19"/>
    <x v="4"/>
    <s v="React, fetchit"/>
    <x v="23"/>
  </r>
  <r>
    <d v="1899-12-30T00:50:00"/>
    <d v="2020-07-08T00:00:00"/>
    <d v="1899-12-30T21:00:00"/>
    <d v="1899-12-30T21:50:00"/>
    <x v="2"/>
    <x v="5"/>
    <x v="3"/>
    <s v="Pöytäkirja"/>
    <x v="23"/>
  </r>
  <r>
    <d v="1899-12-30T00:10:00"/>
    <d v="2020-07-08T00:00:00"/>
    <d v="1899-12-30T21:50:00"/>
    <d v="1899-12-30T22:00:00"/>
    <x v="5"/>
    <x v="12"/>
    <x v="3"/>
    <s v="Ajankäytön seuranta"/>
    <x v="23"/>
  </r>
  <r>
    <d v="1899-12-30T00:30:00"/>
    <d v="2020-07-09T00:00:00"/>
    <d v="1899-12-30T10:30:00"/>
    <d v="1899-12-30T11:00:00"/>
    <x v="2"/>
    <x v="5"/>
    <x v="3"/>
    <s v="Pöytäkirja"/>
    <x v="23"/>
  </r>
  <r>
    <d v="1899-12-30T01:15:00"/>
    <d v="2020-07-09T00:00:00"/>
    <d v="1899-12-30T11:00:00"/>
    <d v="1899-12-30T12:15:00"/>
    <x v="5"/>
    <x v="5"/>
    <x v="0"/>
    <s v="Sovellusraportti, tietokanta"/>
    <x v="23"/>
  </r>
  <r>
    <d v="1899-12-30T01:45:00"/>
    <d v="2020-07-09T00:00:00"/>
    <d v="1899-12-30T11:30:00"/>
    <d v="1899-12-30T13:15:00"/>
    <x v="6"/>
    <x v="19"/>
    <x v="4"/>
    <s v="React, fetchit"/>
    <x v="23"/>
  </r>
  <r>
    <d v="1899-12-30T01:25:00"/>
    <d v="2020-07-09T00:00:00"/>
    <d v="1899-12-30T13:15:00"/>
    <d v="1899-12-30T14:40:00"/>
    <x v="2"/>
    <x v="5"/>
    <x v="3"/>
    <s v="Pöytäkirja"/>
    <x v="23"/>
  </r>
  <r>
    <d v="1899-12-30T00:05:00"/>
    <d v="2020-07-09T00:00:00"/>
    <d v="1899-12-30T14:40:00"/>
    <d v="1899-12-30T14:45:00"/>
    <x v="5"/>
    <x v="12"/>
    <x v="3"/>
    <s v="Ajankäytön seuranta"/>
    <x v="23"/>
  </r>
  <r>
    <d v="1899-12-30T01:00:00"/>
    <d v="2020-07-09T00:00:00"/>
    <d v="1899-12-30T14:50:00"/>
    <d v="1899-12-30T15:50:00"/>
    <x v="6"/>
    <x v="19"/>
    <x v="4"/>
    <s v="React, fetchit"/>
    <x v="23"/>
  </r>
  <r>
    <d v="1899-12-30T01:15:00"/>
    <d v="2020-07-09T00:00:00"/>
    <d v="1899-12-30T16:00:00"/>
    <d v="1899-12-30T17:15:00"/>
    <x v="2"/>
    <x v="2"/>
    <x v="3"/>
    <s v="Ohjauspalaveri"/>
    <x v="23"/>
  </r>
  <r>
    <d v="1899-12-30T01:15:00"/>
    <d v="2020-07-09T00:00:00"/>
    <d v="1899-12-30T16:00:00"/>
    <d v="1899-12-30T17:15:00"/>
    <x v="2"/>
    <x v="2"/>
    <x v="4"/>
    <s v="Ohjauspalaveri"/>
    <x v="23"/>
  </r>
  <r>
    <d v="1899-12-30T01:20:00"/>
    <d v="2020-07-09T00:00:00"/>
    <d v="1899-12-30T16:00:00"/>
    <d v="1899-12-30T17:20:00"/>
    <x v="2"/>
    <x v="2"/>
    <x v="1"/>
    <s v="Ohjauspalaveri"/>
    <x v="23"/>
  </r>
  <r>
    <d v="1899-12-30T01:20:00"/>
    <d v="2020-07-09T00:00:00"/>
    <d v="1899-12-30T16:00:00"/>
    <d v="1899-12-30T17:20:00"/>
    <x v="2"/>
    <x v="2"/>
    <x v="2"/>
    <s v="Ohjauspalaveri"/>
    <x v="23"/>
  </r>
  <r>
    <d v="1899-12-30T01:00:00"/>
    <d v="2020-07-09T00:00:00"/>
    <d v="1899-12-30T16:15:00"/>
    <d v="1899-12-30T17:15:00"/>
    <x v="2"/>
    <x v="4"/>
    <x v="0"/>
    <s v="Ohjauspalaveri"/>
    <x v="23"/>
  </r>
  <r>
    <d v="1899-12-30T02:40:00"/>
    <d v="2020-07-10T00:00:00"/>
    <d v="1899-12-30T10:05:00"/>
    <d v="1899-12-30T12:45:00"/>
    <x v="6"/>
    <x v="19"/>
    <x v="4"/>
    <s v="React, fetchit yms"/>
    <x v="23"/>
  </r>
  <r>
    <d v="1899-12-30T00:20:00"/>
    <d v="2020-07-10T00:00:00"/>
    <d v="1899-12-30T11:20:00"/>
    <d v="1899-12-30T11:40:00"/>
    <x v="5"/>
    <x v="15"/>
    <x v="1"/>
    <s v="Pöytäkirjan tarkastus"/>
    <x v="23"/>
  </r>
  <r>
    <d v="1899-12-30T00:35:00"/>
    <d v="2020-07-10T00:00:00"/>
    <d v="1899-12-30T16:50:00"/>
    <d v="1899-12-30T17:25:00"/>
    <x v="1"/>
    <x v="6"/>
    <x v="1"/>
    <s v="React"/>
    <x v="23"/>
  </r>
  <r>
    <d v="1899-12-30T02:05:00"/>
    <d v="2020-07-11T00:00:00"/>
    <d v="1899-12-30T19:15:00"/>
    <d v="1899-12-30T21:20:00"/>
    <x v="6"/>
    <x v="19"/>
    <x v="4"/>
    <s v="React, fetchit yms"/>
    <x v="23"/>
  </r>
  <r>
    <d v="1899-12-30T00:30:00"/>
    <d v="2020-07-13T00:00:00"/>
    <d v="1899-12-30T11:50:00"/>
    <d v="1899-12-30T12:20:00"/>
    <x v="7"/>
    <x v="3"/>
    <x v="0"/>
    <s v="SSH-avaimen luominen"/>
    <x v="24"/>
  </r>
  <r>
    <d v="1899-12-30T00:45:00"/>
    <d v="2020-07-13T00:00:00"/>
    <d v="1899-12-30T13:00:00"/>
    <d v="1899-12-30T13:45:00"/>
    <x v="5"/>
    <x v="5"/>
    <x v="0"/>
    <s v="Sovellusraportti, tietokanta"/>
    <x v="24"/>
  </r>
  <r>
    <d v="1899-12-30T01:45:00"/>
    <d v="2020-07-13T00:00:00"/>
    <d v="1899-12-30T16:25:00"/>
    <d v="1899-12-30T18:10:00"/>
    <x v="1"/>
    <x v="6"/>
    <x v="1"/>
    <s v="React"/>
    <x v="24"/>
  </r>
  <r>
    <d v="1899-12-30T00:20:00"/>
    <d v="2020-07-13T00:00:00"/>
    <d v="1899-12-30T21:00:00"/>
    <d v="1899-12-30T21:20:00"/>
    <x v="5"/>
    <x v="15"/>
    <x v="3"/>
    <m/>
    <x v="24"/>
  </r>
  <r>
    <d v="1899-12-30T00:05:00"/>
    <d v="2020-07-13T00:00:00"/>
    <d v="1899-12-30T21:20:00"/>
    <d v="1899-12-30T21:25:00"/>
    <x v="5"/>
    <x v="12"/>
    <x v="3"/>
    <s v="Ajankäytön seuranta"/>
    <x v="24"/>
  </r>
  <r>
    <d v="1899-12-30T01:10:00"/>
    <d v="2020-07-14T00:00:00"/>
    <d v="1899-12-30T10:35:00"/>
    <d v="1899-12-30T11:45:00"/>
    <x v="7"/>
    <x v="3"/>
    <x v="1"/>
    <s v="SSH-avaimen luominen"/>
    <x v="24"/>
  </r>
  <r>
    <d v="1899-12-30T01:00:00"/>
    <d v="2020-07-14T00:00:00"/>
    <d v="1899-12-30T11:15:00"/>
    <d v="1899-12-30T12:15:00"/>
    <x v="5"/>
    <x v="5"/>
    <x v="0"/>
    <s v="Sovellusraportti, tietokanta"/>
    <x v="24"/>
  </r>
  <r>
    <d v="1899-12-30T00:30:00"/>
    <d v="2020-07-14T00:00:00"/>
    <d v="1899-12-30T11:30:00"/>
    <d v="1899-12-30T12:00:00"/>
    <x v="7"/>
    <x v="3"/>
    <x v="3"/>
    <s v="SSH-avaimen luominen"/>
    <x v="24"/>
  </r>
  <r>
    <d v="1899-12-30T00:55:00"/>
    <d v="2020-07-14T00:00:00"/>
    <d v="1899-12-30T12:05:00"/>
    <d v="1899-12-30T13:00:00"/>
    <x v="6"/>
    <x v="19"/>
    <x v="4"/>
    <s v="React"/>
    <x v="24"/>
  </r>
  <r>
    <d v="1899-12-30T00:30:00"/>
    <d v="2020-07-14T00:00:00"/>
    <d v="1899-12-30T13:50:00"/>
    <d v="1899-12-30T14:20:00"/>
    <x v="7"/>
    <x v="3"/>
    <x v="4"/>
    <s v="Palvelinasia, ssh"/>
    <x v="24"/>
  </r>
  <r>
    <d v="1899-12-30T00:45:00"/>
    <d v="2020-07-14T00:00:00"/>
    <d v="1899-12-30T16:15:00"/>
    <d v="1899-12-30T17:00:00"/>
    <x v="2"/>
    <x v="2"/>
    <x v="0"/>
    <m/>
    <x v="24"/>
  </r>
  <r>
    <d v="1899-12-30T00:50:00"/>
    <d v="2020-07-14T00:00:00"/>
    <d v="1899-12-30T16:15:00"/>
    <d v="1899-12-30T17:05:00"/>
    <x v="2"/>
    <x v="2"/>
    <x v="1"/>
    <m/>
    <x v="24"/>
  </r>
  <r>
    <d v="1899-12-30T00:50:00"/>
    <d v="2020-07-14T00:00:00"/>
    <d v="1899-12-30T16:15:00"/>
    <d v="1899-12-30T17:05:00"/>
    <x v="2"/>
    <x v="2"/>
    <x v="2"/>
    <m/>
    <x v="24"/>
  </r>
  <r>
    <d v="1899-12-30T00:50:00"/>
    <d v="2020-07-14T00:00:00"/>
    <d v="1899-12-30T16:15:00"/>
    <d v="1899-12-30T17:05:00"/>
    <x v="2"/>
    <x v="2"/>
    <x v="3"/>
    <m/>
    <x v="24"/>
  </r>
  <r>
    <d v="1899-12-30T01:00:00"/>
    <d v="2020-07-14T00:00:00"/>
    <d v="1899-12-30T16:15:00"/>
    <d v="1899-12-30T17:15:00"/>
    <x v="2"/>
    <x v="2"/>
    <x v="4"/>
    <m/>
    <x v="24"/>
  </r>
  <r>
    <d v="1899-12-30T00:10:00"/>
    <d v="2020-07-14T00:00:00"/>
    <d v="1899-12-30T20:05:00"/>
    <d v="1899-12-30T20:15:00"/>
    <x v="5"/>
    <x v="12"/>
    <x v="1"/>
    <s v="Ajankäytön seuranta"/>
    <x v="24"/>
  </r>
  <r>
    <d v="1899-12-30T01:00:00"/>
    <d v="2020-07-15T00:00:00"/>
    <d v="1899-12-30T11:00:00"/>
    <d v="1899-12-30T12:00:00"/>
    <x v="5"/>
    <x v="5"/>
    <x v="0"/>
    <s v="Sovellusraportti, tietokanta"/>
    <x v="24"/>
  </r>
  <r>
    <d v="1899-12-30T01:00:00"/>
    <d v="2020-07-16T00:00:00"/>
    <d v="1899-12-30T12:00:00"/>
    <d v="1899-12-30T13:00:00"/>
    <x v="5"/>
    <x v="5"/>
    <x v="0"/>
    <s v="Sovellusraportti, tietokanta"/>
    <x v="24"/>
  </r>
  <r>
    <d v="1899-12-30T00:55:00"/>
    <d v="2020-07-16T00:00:00"/>
    <d v="1899-12-30T15:20:00"/>
    <d v="1899-12-30T16:15:00"/>
    <x v="1"/>
    <x v="6"/>
    <x v="1"/>
    <s v="React"/>
    <x v="24"/>
  </r>
  <r>
    <d v="1899-12-30T00:30:00"/>
    <d v="2020-07-16T00:00:00"/>
    <d v="1899-12-30T15:45:00"/>
    <d v="1899-12-30T16:15:00"/>
    <x v="5"/>
    <x v="5"/>
    <x v="3"/>
    <s v="Palaverin pöytäkirjan korjaukset"/>
    <x v="24"/>
  </r>
  <r>
    <d v="1899-12-30T01:05:00"/>
    <d v="2020-07-16T00:00:00"/>
    <d v="1899-12-30T16:15:00"/>
    <d v="1899-12-30T17:20:00"/>
    <x v="2"/>
    <x v="2"/>
    <x v="1"/>
    <s v="Ohjauspalaveri"/>
    <x v="24"/>
  </r>
  <r>
    <d v="1899-12-30T01:05:00"/>
    <d v="2020-07-16T00:00:00"/>
    <d v="1899-12-30T16:15:00"/>
    <d v="1899-12-30T17:20:00"/>
    <x v="2"/>
    <x v="2"/>
    <x v="2"/>
    <s v="Ohjauspalaveri"/>
    <x v="24"/>
  </r>
  <r>
    <d v="1899-12-30T01:05:00"/>
    <d v="2020-07-16T00:00:00"/>
    <d v="1899-12-30T16:15:00"/>
    <d v="1899-12-30T17:20:00"/>
    <x v="2"/>
    <x v="2"/>
    <x v="4"/>
    <s v="Palvelinasia, ssh"/>
    <x v="24"/>
  </r>
  <r>
    <d v="1899-12-30T01:05:00"/>
    <d v="2020-07-16T00:00:00"/>
    <d v="1899-12-30T16:15:00"/>
    <d v="1899-12-30T17:20:00"/>
    <x v="2"/>
    <x v="2"/>
    <x v="3"/>
    <m/>
    <x v="24"/>
  </r>
  <r>
    <d v="1899-12-30T02:10:00"/>
    <d v="2020-07-16T00:00:00"/>
    <d v="1899-12-30T18:55:00"/>
    <d v="1899-12-30T21:05:00"/>
    <x v="6"/>
    <x v="19"/>
    <x v="4"/>
    <s v="React, fetch"/>
    <x v="24"/>
  </r>
  <r>
    <d v="1899-12-30T00:40:00"/>
    <d v="2020-07-17T00:00:00"/>
    <d v="1899-12-30T13:20:00"/>
    <d v="1899-12-30T14:00:00"/>
    <x v="6"/>
    <x v="19"/>
    <x v="4"/>
    <s v="React, fetch"/>
    <x v="24"/>
  </r>
  <r>
    <d v="1899-12-30T01:10:00"/>
    <d v="2020-07-17T00:00:00"/>
    <d v="1899-12-30T14:40:00"/>
    <d v="1899-12-30T15:50:00"/>
    <x v="6"/>
    <x v="19"/>
    <x v="4"/>
    <s v="React, fetch"/>
    <x v="24"/>
  </r>
  <r>
    <d v="1899-12-30T01:05:00"/>
    <d v="2020-07-17T00:00:00"/>
    <d v="1899-12-30T16:40:00"/>
    <d v="1899-12-30T17:45:00"/>
    <x v="1"/>
    <x v="6"/>
    <x v="1"/>
    <s v="React"/>
    <x v="24"/>
  </r>
  <r>
    <d v="1899-12-30T01:00:00"/>
    <d v="2020-07-19T00:00:00"/>
    <d v="1899-12-30T11:15:00"/>
    <d v="1899-12-30T12:15:00"/>
    <x v="1"/>
    <x v="6"/>
    <x v="1"/>
    <s v="React"/>
    <x v="24"/>
  </r>
  <r>
    <d v="1899-12-30T00:10:00"/>
    <d v="2020-07-19T00:00:00"/>
    <d v="1899-12-30T15:50:00"/>
    <d v="1899-12-30T16:00:00"/>
    <x v="1"/>
    <x v="6"/>
    <x v="1"/>
    <s v="React"/>
    <x v="24"/>
  </r>
  <r>
    <d v="1899-12-30T00:20:00"/>
    <d v="2020-07-19T00:00:00"/>
    <d v="1899-12-30T18:00:00"/>
    <d v="1899-12-30T18:20:00"/>
    <x v="1"/>
    <x v="6"/>
    <x v="1"/>
    <s v="React"/>
    <x v="24"/>
  </r>
  <r>
    <d v="1899-12-30T01:15:00"/>
    <d v="2020-07-20T00:00:00"/>
    <d v="1899-12-30T12:15:00"/>
    <d v="1899-12-30T13:30:00"/>
    <x v="5"/>
    <x v="5"/>
    <x v="0"/>
    <s v="Sovellusraportti, tietokanta"/>
    <x v="25"/>
  </r>
  <r>
    <d v="1899-12-30T01:20:00"/>
    <d v="2020-07-20T00:00:00"/>
    <d v="1899-12-30T12:50:00"/>
    <d v="1899-12-30T14:10:00"/>
    <x v="6"/>
    <x v="19"/>
    <x v="4"/>
    <s v="React"/>
    <x v="25"/>
  </r>
  <r>
    <d v="1899-12-30T00:15:00"/>
    <d v="2020-07-20T00:00:00"/>
    <d v="1899-12-30T13:30:00"/>
    <d v="1899-12-30T13:45:00"/>
    <x v="5"/>
    <x v="12"/>
    <x v="0"/>
    <s v="Ajankäytön seuranta"/>
    <x v="25"/>
  </r>
  <r>
    <d v="1899-12-30T01:40:00"/>
    <d v="2020-07-20T00:00:00"/>
    <d v="1899-12-30T14:55:00"/>
    <d v="1899-12-30T16:35:00"/>
    <x v="6"/>
    <x v="19"/>
    <x v="4"/>
    <s v="React"/>
    <x v="25"/>
  </r>
  <r>
    <d v="1899-12-30T01:30:00"/>
    <d v="2020-07-20T00:00:00"/>
    <d v="1899-12-30T16:55:00"/>
    <d v="1899-12-30T18:25:00"/>
    <x v="1"/>
    <x v="6"/>
    <x v="1"/>
    <s v="React"/>
    <x v="25"/>
  </r>
  <r>
    <d v="1899-12-30T00:45:00"/>
    <d v="2020-07-21T00:00:00"/>
    <d v="1899-12-30T14:15:00"/>
    <d v="1899-12-30T15:00:00"/>
    <x v="8"/>
    <x v="7"/>
    <x v="0"/>
    <s v="Testaussuunnitelma"/>
    <x v="25"/>
  </r>
  <r>
    <d v="1899-12-30T00:55:00"/>
    <d v="2020-07-21T00:00:00"/>
    <d v="1899-12-30T15:20:00"/>
    <d v="1899-12-30T16:15:00"/>
    <x v="1"/>
    <x v="6"/>
    <x v="1"/>
    <s v="React"/>
    <x v="25"/>
  </r>
  <r>
    <d v="1899-12-30T00:45:00"/>
    <d v="2020-07-21T00:00:00"/>
    <d v="1899-12-30T16:15:00"/>
    <d v="1899-12-30T17:00:00"/>
    <x v="2"/>
    <x v="4"/>
    <x v="0"/>
    <s v="Ohjauspalaveri"/>
    <x v="25"/>
  </r>
  <r>
    <d v="1899-12-30T00:55:00"/>
    <d v="2020-07-21T00:00:00"/>
    <d v="1899-12-30T16:15:00"/>
    <d v="1899-12-30T17:10:00"/>
    <x v="2"/>
    <x v="2"/>
    <x v="1"/>
    <s v="Ohjauspalaveri"/>
    <x v="25"/>
  </r>
  <r>
    <d v="1899-12-30T00:55:00"/>
    <d v="2020-07-21T00:00:00"/>
    <d v="1899-12-30T16:15:00"/>
    <d v="1899-12-30T17:10:00"/>
    <x v="2"/>
    <x v="2"/>
    <x v="2"/>
    <s v="Ohjauspalaveri"/>
    <x v="25"/>
  </r>
  <r>
    <d v="1899-12-30T00:55:00"/>
    <d v="2020-07-21T00:00:00"/>
    <d v="1899-12-30T16:15:00"/>
    <d v="1899-12-30T17:10:00"/>
    <x v="2"/>
    <x v="2"/>
    <x v="4"/>
    <s v="Ohjauspalaveri"/>
    <x v="25"/>
  </r>
  <r>
    <d v="1899-12-30T00:55:00"/>
    <d v="2020-07-21T00:00:00"/>
    <d v="1899-12-30T16:15:00"/>
    <d v="1899-12-30T17:10:00"/>
    <x v="2"/>
    <x v="2"/>
    <x v="3"/>
    <s v="Ohjauspalaveri"/>
    <x v="25"/>
  </r>
  <r>
    <d v="1899-12-30T02:55:00"/>
    <d v="2020-07-21T00:00:00"/>
    <d v="1899-12-30T17:10:00"/>
    <d v="1899-12-30T20:05:00"/>
    <x v="1"/>
    <x v="6"/>
    <x v="1"/>
    <s v="React"/>
    <x v="25"/>
  </r>
  <r>
    <d v="1899-12-30T01:05:00"/>
    <d v="2020-07-21T00:00:00"/>
    <d v="1899-12-30T18:25:00"/>
    <d v="1899-12-30T19:30:00"/>
    <x v="6"/>
    <x v="19"/>
    <x v="4"/>
    <s v="React, fetchit"/>
    <x v="25"/>
  </r>
  <r>
    <d v="1899-12-30T01:50:00"/>
    <d v="2020-07-21T00:00:00"/>
    <d v="1899-12-30T20:05:00"/>
    <d v="1899-12-30T21:55:00"/>
    <x v="6"/>
    <x v="19"/>
    <x v="4"/>
    <s v="React, fetchit"/>
    <x v="25"/>
  </r>
  <r>
    <d v="1899-12-30T01:00:00"/>
    <d v="2020-07-22T00:00:00"/>
    <d v="1899-12-30T11:00:00"/>
    <d v="1899-12-30T12:00:00"/>
    <x v="8"/>
    <x v="7"/>
    <x v="0"/>
    <s v="Testaussuunnitelma"/>
    <x v="25"/>
  </r>
  <r>
    <d v="1899-12-30T00:10:00"/>
    <d v="2020-07-22T00:00:00"/>
    <d v="1899-12-30T14:45:00"/>
    <d v="1899-12-30T14:55:00"/>
    <x v="5"/>
    <x v="12"/>
    <x v="1"/>
    <s v="Ajankäytön seuranta"/>
    <x v="25"/>
  </r>
  <r>
    <d v="1899-12-30T02:25:00"/>
    <d v="2020-07-22T00:00:00"/>
    <d v="1899-12-30T15:05:00"/>
    <d v="1899-12-30T17:30:00"/>
    <x v="1"/>
    <x v="6"/>
    <x v="1"/>
    <s v="React"/>
    <x v="25"/>
  </r>
  <r>
    <d v="1899-12-30T01:00:00"/>
    <d v="2020-07-23T00:00:00"/>
    <d v="1899-12-30T12:45:00"/>
    <d v="1899-12-30T13:45:00"/>
    <x v="1"/>
    <x v="6"/>
    <x v="1"/>
    <s v="React"/>
    <x v="25"/>
  </r>
  <r>
    <d v="1899-12-30T01:15:00"/>
    <d v="2020-07-23T00:00:00"/>
    <d v="1899-12-30T15:25:00"/>
    <d v="1899-12-30T16:40:00"/>
    <x v="1"/>
    <x v="6"/>
    <x v="1"/>
    <s v="React"/>
    <x v="25"/>
  </r>
  <r>
    <d v="1899-12-30T02:15:00"/>
    <d v="2020-07-24T00:00:00"/>
    <d v="1899-12-30T10:15:00"/>
    <d v="1899-12-30T12:30:00"/>
    <x v="2"/>
    <x v="2"/>
    <x v="1"/>
    <m/>
    <x v="25"/>
  </r>
  <r>
    <d v="1899-12-30T02:25:00"/>
    <d v="2020-07-24T00:00:00"/>
    <d v="1899-12-30T10:15:00"/>
    <d v="1899-12-30T12:40:00"/>
    <x v="2"/>
    <x v="2"/>
    <x v="4"/>
    <m/>
    <x v="25"/>
  </r>
  <r>
    <d v="1899-12-30T01:45:00"/>
    <d v="2020-07-27T00:00:00"/>
    <d v="1899-12-30T11:25:00"/>
    <d v="1899-12-30T13:10:00"/>
    <x v="1"/>
    <x v="6"/>
    <x v="1"/>
    <s v="React"/>
    <x v="26"/>
  </r>
  <r>
    <d v="1899-12-30T00:20:00"/>
    <d v="2020-07-27T00:00:00"/>
    <d v="1899-12-30T13:45:00"/>
    <d v="1899-12-30T14:05:00"/>
    <x v="1"/>
    <x v="6"/>
    <x v="1"/>
    <s v="React"/>
    <x v="26"/>
  </r>
  <r>
    <d v="1899-12-30T00:45:00"/>
    <d v="2020-07-27T00:00:00"/>
    <d v="1899-12-30T16:15:00"/>
    <d v="1899-12-30T17:00:00"/>
    <x v="1"/>
    <x v="6"/>
    <x v="1"/>
    <s v="React"/>
    <x v="26"/>
  </r>
  <r>
    <d v="1899-12-30T01:50:00"/>
    <d v="2020-07-27T00:00:00"/>
    <d v="1899-12-30T19:40:00"/>
    <d v="1899-12-30T21:30:00"/>
    <x v="6"/>
    <x v="19"/>
    <x v="4"/>
    <s v="React"/>
    <x v="26"/>
  </r>
  <r>
    <d v="1899-12-30T01:15:00"/>
    <d v="2020-07-27T00:00:00"/>
    <d v="1899-12-30T22:05:00"/>
    <d v="1899-12-30T23:20:00"/>
    <x v="6"/>
    <x v="19"/>
    <x v="4"/>
    <s v="React"/>
    <x v="26"/>
  </r>
  <r>
    <d v="1899-12-30T02:00:00"/>
    <d v="2020-07-28T00:00:00"/>
    <d v="1899-12-30T10:00:00"/>
    <d v="1899-12-30T12:00:00"/>
    <x v="5"/>
    <x v="5"/>
    <x v="2"/>
    <s v="Projektiraportin korjauksia"/>
    <x v="26"/>
  </r>
  <r>
    <d v="1899-12-30T00:30:00"/>
    <d v="2020-07-28T00:00:00"/>
    <d v="1899-12-30T11:30:00"/>
    <d v="1899-12-30T12:00:00"/>
    <x v="5"/>
    <x v="5"/>
    <x v="0"/>
    <s v="Sovellusraportti, tietokanta"/>
    <x v="26"/>
  </r>
  <r>
    <d v="1899-12-30T02:40:00"/>
    <d v="2020-07-28T00:00:00"/>
    <d v="1899-12-30T12:00:00"/>
    <d v="1899-12-30T14:40:00"/>
    <x v="1"/>
    <x v="6"/>
    <x v="1"/>
    <s v="React"/>
    <x v="26"/>
  </r>
  <r>
    <d v="1899-12-30T02:20:00"/>
    <d v="2020-07-28T00:00:00"/>
    <d v="1899-12-30T13:00:00"/>
    <d v="1899-12-30T15:20:00"/>
    <x v="6"/>
    <x v="19"/>
    <x v="4"/>
    <s v="React, fetchit, kielet"/>
    <x v="26"/>
  </r>
  <r>
    <d v="1899-12-30T00:45:00"/>
    <d v="2020-07-28T00:00:00"/>
    <d v="1899-12-30T18:45:00"/>
    <d v="1899-12-30T19:30:00"/>
    <x v="6"/>
    <x v="19"/>
    <x v="4"/>
    <s v="React, fetchit, kielet"/>
    <x v="26"/>
  </r>
  <r>
    <d v="1899-12-30T01:30:00"/>
    <d v="2020-07-29T00:00:00"/>
    <d v="1899-12-30T12:20:00"/>
    <d v="1899-12-30T13:50:00"/>
    <x v="6"/>
    <x v="19"/>
    <x v="4"/>
    <s v="React"/>
    <x v="26"/>
  </r>
  <r>
    <d v="1899-12-30T00:05:00"/>
    <d v="2020-07-29T00:00:00"/>
    <d v="1899-12-30T14:00:00"/>
    <d v="1899-12-30T14:05:00"/>
    <x v="2"/>
    <x v="3"/>
    <x v="3"/>
    <s v="Sähköpostin lukeminen"/>
    <x v="26"/>
  </r>
  <r>
    <d v="1899-12-30T00:45:00"/>
    <d v="2020-07-29T00:00:00"/>
    <d v="1899-12-30T14:00:00"/>
    <d v="1899-12-30T14:45:00"/>
    <x v="8"/>
    <x v="7"/>
    <x v="0"/>
    <s v="Testaussuunnitelma"/>
    <x v="26"/>
  </r>
  <r>
    <d v="1899-12-30T00:40:00"/>
    <d v="2020-07-29T00:00:00"/>
    <d v="1899-12-30T14:50:00"/>
    <d v="1899-12-30T15:30:00"/>
    <x v="6"/>
    <x v="19"/>
    <x v="4"/>
    <s v="React"/>
    <x v="26"/>
  </r>
  <r>
    <d v="1899-12-30T01:10:00"/>
    <d v="2020-07-29T00:00:00"/>
    <d v="1899-12-30T16:10:00"/>
    <d v="1899-12-30T17:20:00"/>
    <x v="2"/>
    <x v="2"/>
    <x v="3"/>
    <s v="Ohjauspalaveri"/>
    <x v="26"/>
  </r>
  <r>
    <d v="1899-12-30T00:50:00"/>
    <d v="2020-07-29T00:00:00"/>
    <d v="1899-12-30T16:15:00"/>
    <d v="1899-12-30T17:05:00"/>
    <x v="2"/>
    <x v="2"/>
    <x v="2"/>
    <s v="Ohjauspalaveri"/>
    <x v="26"/>
  </r>
  <r>
    <d v="1899-12-30T00:50:00"/>
    <d v="2020-07-29T00:00:00"/>
    <d v="1899-12-30T16:15:00"/>
    <d v="1899-12-30T17:05:00"/>
    <x v="2"/>
    <x v="2"/>
    <x v="4"/>
    <s v="Ohjauspalaveri"/>
    <x v="26"/>
  </r>
  <r>
    <d v="1899-12-30T01:00:00"/>
    <d v="2020-07-29T00:00:00"/>
    <d v="1899-12-30T16:15:00"/>
    <d v="1899-12-30T17:15:00"/>
    <x v="2"/>
    <x v="4"/>
    <x v="0"/>
    <s v="Ohjauspalaveri"/>
    <x v="26"/>
  </r>
  <r>
    <d v="1899-12-30T00:10:00"/>
    <d v="2020-07-29T00:00:00"/>
    <d v="1899-12-30T17:25:00"/>
    <d v="1899-12-30T17:35:00"/>
    <x v="5"/>
    <x v="12"/>
    <x v="2"/>
    <s v="Ajankäytön seuranta"/>
    <x v="26"/>
  </r>
  <r>
    <d v="1899-12-30T01:05:00"/>
    <d v="2020-07-30T00:00:00"/>
    <d v="1899-12-30T12:45:00"/>
    <d v="1899-12-30T13:50:00"/>
    <x v="7"/>
    <x v="3"/>
    <x v="3"/>
    <s v="Palvelimelle kirjautuminen, epäonnistui"/>
    <x v="26"/>
  </r>
  <r>
    <d v="1899-12-30T00:25:00"/>
    <d v="2020-07-30T00:00:00"/>
    <d v="1899-12-30T16:30:00"/>
    <d v="1899-12-30T16:55:00"/>
    <x v="1"/>
    <x v="6"/>
    <x v="1"/>
    <s v="React"/>
    <x v="26"/>
  </r>
  <r>
    <d v="1899-12-30T04:00:00"/>
    <d v="2020-07-31T00:00:00"/>
    <d v="1899-12-30T18:00:00"/>
    <d v="1899-12-30T22:00:00"/>
    <x v="5"/>
    <x v="5"/>
    <x v="2"/>
    <s v="Projektiraportin korjauksia"/>
    <x v="26"/>
  </r>
  <r>
    <d v="1899-12-30T02:20:00"/>
    <d v="2020-08-01T00:00:00"/>
    <d v="1899-12-30T18:05:00"/>
    <d v="1899-12-30T20:25:00"/>
    <x v="1"/>
    <x v="6"/>
    <x v="1"/>
    <s v="React"/>
    <x v="26"/>
  </r>
  <r>
    <d v="1899-12-30T00:45:00"/>
    <d v="2020-08-02T00:00:00"/>
    <d v="1899-12-30T15:10:00"/>
    <d v="1899-12-30T15:55:00"/>
    <x v="1"/>
    <x v="6"/>
    <x v="1"/>
    <s v="React"/>
    <x v="26"/>
  </r>
  <r>
    <d v="1899-12-30T01:10:00"/>
    <d v="2020-08-02T00:00:00"/>
    <d v="1899-12-30T17:20:00"/>
    <d v="1899-12-30T18:30:00"/>
    <x v="1"/>
    <x v="6"/>
    <x v="1"/>
    <s v="React"/>
    <x v="26"/>
  </r>
  <r>
    <d v="1899-12-30T00:10:00"/>
    <d v="2020-08-02T00:00:00"/>
    <d v="1899-12-30T18:30:00"/>
    <d v="1899-12-30T18:40:00"/>
    <x v="5"/>
    <x v="12"/>
    <x v="1"/>
    <s v="Ajankäytön seuranta"/>
    <x v="26"/>
  </r>
  <r>
    <d v="1899-12-30T00:20:00"/>
    <d v="2020-08-03T00:00:00"/>
    <d v="1899-12-30T15:10:00"/>
    <d v="1899-12-30T15:30:00"/>
    <x v="1"/>
    <x v="6"/>
    <x v="1"/>
    <s v="React"/>
    <x v="27"/>
  </r>
  <r>
    <d v="1899-12-30T01:55:00"/>
    <d v="2020-08-04T00:00:00"/>
    <d v="1899-12-30T11:15:00"/>
    <d v="1899-12-30T13:10:00"/>
    <x v="6"/>
    <x v="19"/>
    <x v="4"/>
    <s v="React, kieliongelma"/>
    <x v="27"/>
  </r>
  <r>
    <d v="1899-12-30T02:55:00"/>
    <d v="2020-08-04T00:00:00"/>
    <d v="1899-12-30T14:55:00"/>
    <d v="1899-12-30T17:50:00"/>
    <x v="6"/>
    <x v="19"/>
    <x v="4"/>
    <s v="React, hakupainike"/>
    <x v="27"/>
  </r>
  <r>
    <d v="1899-12-30T01:30:00"/>
    <d v="2020-08-05T00:00:00"/>
    <d v="1899-12-30T11:30:00"/>
    <d v="1899-12-30T13:00:00"/>
    <x v="8"/>
    <x v="7"/>
    <x v="0"/>
    <s v="Testaussuunnitelma"/>
    <x v="27"/>
  </r>
  <r>
    <d v="1899-12-30T04:45:00"/>
    <d v="2020-08-05T00:00:00"/>
    <d v="1899-12-30T11:35:00"/>
    <d v="1899-12-30T16:20:00"/>
    <x v="1"/>
    <x v="6"/>
    <x v="1"/>
    <s v="React"/>
    <x v="27"/>
  </r>
  <r>
    <d v="1899-12-30T02:15:00"/>
    <d v="2020-08-05T00:00:00"/>
    <d v="1899-12-30T14:00:00"/>
    <d v="1899-12-30T16:15:00"/>
    <x v="6"/>
    <x v="19"/>
    <x v="0"/>
    <s v="Virheen etsintä"/>
    <x v="27"/>
  </r>
  <r>
    <d v="1899-12-30T01:50:00"/>
    <d v="2020-08-05T00:00:00"/>
    <d v="1899-12-30T17:20:00"/>
    <d v="1899-12-30T19:10:00"/>
    <x v="1"/>
    <x v="6"/>
    <x v="1"/>
    <s v="React"/>
    <x v="27"/>
  </r>
  <r>
    <d v="1899-12-30T01:45:00"/>
    <d v="2020-08-06T00:00:00"/>
    <d v="1899-12-30T12:15:00"/>
    <d v="1899-12-30T14:00:00"/>
    <x v="6"/>
    <x v="19"/>
    <x v="4"/>
    <s v="React"/>
    <x v="27"/>
  </r>
  <r>
    <d v="1899-12-30T00:15:00"/>
    <d v="2020-08-06T00:00:00"/>
    <d v="1899-12-30T13:45:00"/>
    <d v="1899-12-30T14:00:00"/>
    <x v="7"/>
    <x v="3"/>
    <x v="0"/>
    <s v="Kirjautuminen palvelimelle"/>
    <x v="27"/>
  </r>
  <r>
    <d v="1899-12-30T00:25:00"/>
    <d v="2020-08-06T00:00:00"/>
    <d v="1899-12-30T13:50:00"/>
    <d v="1899-12-30T14:15:00"/>
    <x v="1"/>
    <x v="6"/>
    <x v="1"/>
    <s v="React"/>
    <x v="27"/>
  </r>
  <r>
    <d v="1899-12-30T00:50:00"/>
    <d v="2020-08-06T00:00:00"/>
    <d v="1899-12-30T15:05:00"/>
    <d v="1899-12-30T15:55:00"/>
    <x v="1"/>
    <x v="6"/>
    <x v="1"/>
    <s v="React"/>
    <x v="27"/>
  </r>
  <r>
    <d v="1899-12-30T00:35:00"/>
    <d v="2020-08-06T00:00:00"/>
    <d v="1899-12-30T15:20:00"/>
    <d v="1899-12-30T15:55:00"/>
    <x v="6"/>
    <x v="19"/>
    <x v="4"/>
    <s v="React"/>
    <x v="27"/>
  </r>
  <r>
    <d v="1899-12-30T00:15:00"/>
    <d v="2020-08-06T00:00:00"/>
    <d v="1899-12-30T16:00:00"/>
    <d v="1899-12-30T16:15:00"/>
    <x v="7"/>
    <x v="3"/>
    <x v="3"/>
    <s v="Palvelimelle kirjautuminen, onnistui"/>
    <x v="27"/>
  </r>
  <r>
    <d v="1899-12-30T00:45:00"/>
    <d v="2020-08-06T00:00:00"/>
    <d v="1899-12-30T16:15:00"/>
    <d v="1899-12-30T17:00:00"/>
    <x v="2"/>
    <x v="2"/>
    <x v="1"/>
    <s v="Ohjauspalaveri"/>
    <x v="27"/>
  </r>
  <r>
    <d v="1899-12-30T00:45:00"/>
    <d v="2020-08-06T00:00:00"/>
    <d v="1899-12-30T16:15:00"/>
    <d v="1899-12-30T17:00:00"/>
    <x v="2"/>
    <x v="4"/>
    <x v="0"/>
    <s v="Ohjauspalaveri"/>
    <x v="27"/>
  </r>
  <r>
    <d v="1899-12-30T01:00:00"/>
    <d v="2020-08-06T00:00:00"/>
    <d v="1899-12-30T16:15:00"/>
    <d v="1899-12-30T17:15:00"/>
    <x v="2"/>
    <x v="2"/>
    <x v="4"/>
    <s v="Ohjauspalaveri"/>
    <x v="27"/>
  </r>
  <r>
    <d v="1899-12-30T01:00:00"/>
    <d v="2020-08-06T00:00:00"/>
    <d v="1899-12-30T16:15:00"/>
    <d v="1899-12-30T17:15:00"/>
    <x v="2"/>
    <x v="2"/>
    <x v="3"/>
    <s v="Ohjauspalaveri"/>
    <x v="27"/>
  </r>
  <r>
    <d v="1899-12-30T01:00:00"/>
    <d v="2020-08-06T00:00:00"/>
    <d v="1899-12-30T16:15:00"/>
    <d v="1899-12-30T17:15:00"/>
    <x v="2"/>
    <x v="2"/>
    <x v="2"/>
    <s v="Ohjauspalaveri"/>
    <x v="27"/>
  </r>
  <r>
    <d v="1899-12-30T00:25:00"/>
    <d v="2020-08-07T00:00:00"/>
    <d v="1899-12-30T12:00:00"/>
    <d v="1899-12-30T12:25:00"/>
    <x v="1"/>
    <x v="6"/>
    <x v="1"/>
    <s v="React"/>
    <x v="27"/>
  </r>
  <r>
    <d v="1899-12-30T00:30:00"/>
    <d v="2020-08-07T00:00:00"/>
    <d v="1899-12-30T16:30:00"/>
    <d v="1899-12-30T17:00:00"/>
    <x v="1"/>
    <x v="6"/>
    <x v="1"/>
    <s v="React"/>
    <x v="27"/>
  </r>
  <r>
    <d v="1899-12-30T00:40:00"/>
    <d v="2020-08-07T00:00:00"/>
    <d v="1899-12-30T17:35:00"/>
    <d v="1899-12-30T18:15:00"/>
    <x v="1"/>
    <x v="6"/>
    <x v="1"/>
    <s v="React"/>
    <x v="27"/>
  </r>
  <r>
    <d v="1899-12-30T01:35:00"/>
    <d v="2020-08-08T00:00:00"/>
    <d v="1899-12-30T13:05:00"/>
    <d v="1899-12-30T14:40:00"/>
    <x v="1"/>
    <x v="6"/>
    <x v="1"/>
    <s v="React"/>
    <x v="27"/>
  </r>
  <r>
    <d v="1899-12-30T00:55:00"/>
    <d v="2020-08-08T00:00:00"/>
    <d v="1899-12-30T14:05:00"/>
    <d v="1899-12-30T15:00:00"/>
    <x v="1"/>
    <x v="6"/>
    <x v="4"/>
    <s v="React, taulukkokirjastot"/>
    <x v="27"/>
  </r>
  <r>
    <d v="1899-12-30T01:05:00"/>
    <d v="2020-08-08T00:00:00"/>
    <d v="1899-12-30T17:10:00"/>
    <d v="1899-12-30T18:15:00"/>
    <x v="1"/>
    <x v="6"/>
    <x v="4"/>
    <s v="React, taulukkokirjastot"/>
    <x v="27"/>
  </r>
  <r>
    <d v="1899-12-30T01:15:00"/>
    <d v="2020-08-08T00:00:00"/>
    <d v="1899-12-30T18:00:00"/>
    <d v="1899-12-30T19:15:00"/>
    <x v="1"/>
    <x v="6"/>
    <x v="1"/>
    <s v="React"/>
    <x v="27"/>
  </r>
  <r>
    <d v="1899-12-30T00:10:00"/>
    <d v="2020-08-08T00:00:00"/>
    <d v="1899-12-30T19:20:00"/>
    <d v="1899-12-30T19:30:00"/>
    <x v="5"/>
    <x v="12"/>
    <x v="1"/>
    <s v="Ajankäytön seuranta"/>
    <x v="27"/>
  </r>
  <r>
    <d v="1899-12-30T00:30:00"/>
    <d v="2020-08-09T00:00:00"/>
    <d v="1899-12-30T10:30:00"/>
    <d v="1899-12-30T11:00:00"/>
    <x v="1"/>
    <x v="6"/>
    <x v="1"/>
    <s v="React"/>
    <x v="27"/>
  </r>
  <r>
    <d v="1899-12-30T01:00:00"/>
    <d v="2020-08-10T00:00:00"/>
    <d v="1899-12-30T15:00:00"/>
    <d v="1899-12-30T16:00:00"/>
    <x v="2"/>
    <x v="2"/>
    <x v="0"/>
    <m/>
    <x v="28"/>
  </r>
  <r>
    <d v="1899-12-30T01:00:00"/>
    <d v="2020-08-10T00:00:00"/>
    <d v="1899-12-30T15:00:00"/>
    <d v="1899-12-30T16:00:00"/>
    <x v="2"/>
    <x v="2"/>
    <x v="2"/>
    <m/>
    <x v="28"/>
  </r>
  <r>
    <d v="1899-12-30T01:10:00"/>
    <d v="2020-08-10T00:00:00"/>
    <d v="1899-12-30T15:00:00"/>
    <d v="1899-12-30T16:10:00"/>
    <x v="2"/>
    <x v="2"/>
    <x v="1"/>
    <m/>
    <x v="28"/>
  </r>
  <r>
    <d v="1899-12-30T01:10:00"/>
    <d v="2020-08-10T00:00:00"/>
    <d v="1899-12-30T15:00:00"/>
    <d v="1899-12-30T16:10:00"/>
    <x v="2"/>
    <x v="2"/>
    <x v="3"/>
    <m/>
    <x v="28"/>
  </r>
  <r>
    <d v="1899-12-30T02:20:00"/>
    <d v="2020-08-10T00:00:00"/>
    <d v="1899-12-30T16:15:00"/>
    <d v="1899-12-30T18:35:00"/>
    <x v="1"/>
    <x v="6"/>
    <x v="1"/>
    <s v="React"/>
    <x v="28"/>
  </r>
  <r>
    <d v="1899-12-30T00:05:00"/>
    <d v="2020-08-10T00:00:00"/>
    <d v="1899-12-30T18:35:00"/>
    <d v="1899-12-30T18:40:00"/>
    <x v="5"/>
    <x v="12"/>
    <x v="1"/>
    <s v="Ajankäytön seuranta"/>
    <x v="28"/>
  </r>
  <r>
    <d v="1899-12-30T01:10:00"/>
    <d v="2020-08-10T00:00:00"/>
    <d v="1899-12-30T20:45:00"/>
    <d v="1899-12-30T21:55:00"/>
    <x v="1"/>
    <x v="6"/>
    <x v="4"/>
    <s v="React, taulukkokirjastot"/>
    <x v="28"/>
  </r>
  <r>
    <d v="1899-12-30T02:20:00"/>
    <d v="2020-08-11T00:00:00"/>
    <d v="1899-12-30T10:05:00"/>
    <d v="1899-12-30T12:25:00"/>
    <x v="6"/>
    <x v="19"/>
    <x v="4"/>
    <s v="React, taulukko"/>
    <x v="28"/>
  </r>
  <r>
    <d v="1899-12-30T04:00:00"/>
    <d v="2020-08-11T00:00:00"/>
    <d v="1899-12-30T12:00:00"/>
    <d v="1899-12-30T16:00:00"/>
    <x v="2"/>
    <x v="3"/>
    <x v="2"/>
    <s v="Palaverin valmistelut ja tilakatsaus"/>
    <x v="28"/>
  </r>
  <r>
    <d v="1899-12-30T00:25:00"/>
    <d v="2020-08-11T00:00:00"/>
    <d v="1899-12-30T12:50:00"/>
    <d v="1899-12-30T13:15:00"/>
    <x v="5"/>
    <x v="12"/>
    <x v="4"/>
    <s v="Ajankäytön seuranta"/>
    <x v="28"/>
  </r>
  <r>
    <d v="1899-12-30T02:20:00"/>
    <d v="2020-08-11T00:00:00"/>
    <d v="1899-12-30T13:45:00"/>
    <d v="1899-12-30T16:05:00"/>
    <x v="6"/>
    <x v="19"/>
    <x v="4"/>
    <s v="Käyttöliittymä"/>
    <x v="28"/>
  </r>
  <r>
    <d v="1899-12-30T00:15:00"/>
    <d v="2020-08-11T00:00:00"/>
    <d v="1899-12-30T14:40:00"/>
    <d v="1899-12-30T14:55:00"/>
    <x v="5"/>
    <x v="12"/>
    <x v="3"/>
    <s v="Ajankäytön seuranta"/>
    <x v="28"/>
  </r>
  <r>
    <d v="1899-12-30T00:15:00"/>
    <d v="2020-08-11T00:00:00"/>
    <d v="1899-12-30T14:55:00"/>
    <d v="1899-12-30T15:10:00"/>
    <x v="2"/>
    <x v="3"/>
    <x v="3"/>
    <s v="Pöytäkirjan valmistelu"/>
    <x v="28"/>
  </r>
  <r>
    <d v="1899-12-30T00:50:00"/>
    <d v="2020-08-11T00:00:00"/>
    <d v="1899-12-30T15:10:00"/>
    <d v="1899-12-30T16:00:00"/>
    <x v="1"/>
    <x v="6"/>
    <x v="1"/>
    <s v="React"/>
    <x v="28"/>
  </r>
  <r>
    <d v="1899-12-30T01:00:00"/>
    <d v="2020-08-11T00:00:00"/>
    <d v="1899-12-30T16:15:00"/>
    <d v="1899-12-30T17:15:00"/>
    <x v="2"/>
    <x v="4"/>
    <x v="0"/>
    <s v="14. palaveri"/>
    <x v="28"/>
  </r>
  <r>
    <d v="1899-12-30T01:05:00"/>
    <d v="2020-08-11T00:00:00"/>
    <d v="1899-12-30T16:15:00"/>
    <d v="1899-12-30T17:20:00"/>
    <x v="2"/>
    <x v="4"/>
    <x v="1"/>
    <s v="14. palaveri"/>
    <x v="28"/>
  </r>
  <r>
    <d v="1899-12-30T01:05:00"/>
    <d v="2020-08-11T00:00:00"/>
    <d v="1899-12-30T16:15:00"/>
    <d v="1899-12-30T17:20:00"/>
    <x v="2"/>
    <x v="4"/>
    <x v="2"/>
    <s v="14. palaveri"/>
    <x v="28"/>
  </r>
  <r>
    <d v="1899-12-30T01:30:00"/>
    <d v="2020-08-11T00:00:00"/>
    <d v="1899-12-30T16:15:00"/>
    <d v="1899-12-30T17:45:00"/>
    <x v="2"/>
    <x v="4"/>
    <x v="4"/>
    <s v="14. palaveri"/>
    <x v="28"/>
  </r>
  <r>
    <d v="1899-12-30T01:20:00"/>
    <d v="2020-08-11T00:00:00"/>
    <d v="1899-12-30T17:45:00"/>
    <d v="1899-12-30T19:05:00"/>
    <x v="6"/>
    <x v="19"/>
    <x v="1"/>
    <s v="Backendin koodin muokkausta"/>
    <x v="28"/>
  </r>
  <r>
    <d v="1899-12-30T01:15:00"/>
    <d v="2020-08-12T00:00:00"/>
    <d v="1899-12-30T01:15:00"/>
    <d v="1899-12-30T02:30:00"/>
    <x v="6"/>
    <x v="19"/>
    <x v="4"/>
    <s v="Käyttöliittymä"/>
    <x v="28"/>
  </r>
  <r>
    <d v="1899-12-30T00:20:00"/>
    <d v="2020-08-12T00:00:00"/>
    <d v="1899-12-30T10:55:00"/>
    <d v="1899-12-30T11:15:00"/>
    <x v="1"/>
    <x v="6"/>
    <x v="1"/>
    <s v="React"/>
    <x v="28"/>
  </r>
  <r>
    <d v="1899-12-30T01:40:00"/>
    <d v="2020-08-12T00:00:00"/>
    <d v="1899-12-30T11:50:00"/>
    <d v="1899-12-30T13:30:00"/>
    <x v="1"/>
    <x v="6"/>
    <x v="1"/>
    <s v="React"/>
    <x v="28"/>
  </r>
  <r>
    <d v="1899-12-30T01:00:00"/>
    <d v="2020-08-12T00:00:00"/>
    <d v="1899-12-30T14:00:00"/>
    <d v="1899-12-30T15:00:00"/>
    <x v="8"/>
    <x v="7"/>
    <x v="0"/>
    <s v="Testaussuunnitelma"/>
    <x v="28"/>
  </r>
  <r>
    <d v="1899-12-30T01:00:00"/>
    <d v="2020-08-12T00:00:00"/>
    <d v="1899-12-30T15:40:00"/>
    <d v="1899-12-30T16:40:00"/>
    <x v="1"/>
    <x v="6"/>
    <x v="1"/>
    <s v="React"/>
    <x v="28"/>
  </r>
  <r>
    <d v="1899-12-30T01:20:00"/>
    <d v="2020-08-13T00:00:00"/>
    <d v="1899-12-30T16:10:00"/>
    <d v="1899-12-30T17:30:00"/>
    <x v="2"/>
    <x v="2"/>
    <x v="3"/>
    <m/>
    <x v="28"/>
  </r>
  <r>
    <d v="1899-12-30T01:15:00"/>
    <d v="2020-08-13T00:00:00"/>
    <d v="1899-12-30T16:15:00"/>
    <d v="1899-12-30T17:30:00"/>
    <x v="2"/>
    <x v="2"/>
    <x v="4"/>
    <m/>
    <x v="28"/>
  </r>
  <r>
    <d v="1899-12-30T02:10:00"/>
    <d v="2020-08-13T00:00:00"/>
    <d v="1899-12-30T19:25:00"/>
    <d v="1899-12-30T21:35:00"/>
    <x v="6"/>
    <x v="19"/>
    <x v="4"/>
    <s v="Käyttöliittymä"/>
    <x v="28"/>
  </r>
  <r>
    <d v="1899-12-30T01:55:00"/>
    <d v="2020-08-13T00:00:00"/>
    <d v="1899-12-30T19:55:00"/>
    <d v="1899-12-30T21:50:00"/>
    <x v="6"/>
    <x v="7"/>
    <x v="3"/>
    <s v="Taulukkoesimerkit"/>
    <x v="28"/>
  </r>
  <r>
    <d v="1899-12-30T00:45:00"/>
    <d v="2020-08-17T00:00:00"/>
    <d v="1899-12-30T11:05:00"/>
    <d v="1899-12-30T11:50:00"/>
    <x v="2"/>
    <x v="5"/>
    <x v="3"/>
    <s v="Pöytäkirja"/>
    <x v="29"/>
  </r>
  <r>
    <d v="1899-12-30T01:30:00"/>
    <d v="2020-08-18T00:00:00"/>
    <d v="1899-12-30T12:00:00"/>
    <d v="1899-12-30T13:30:00"/>
    <x v="8"/>
    <x v="7"/>
    <x v="0"/>
    <s v="Testaussuunnitelma"/>
    <x v="29"/>
  </r>
  <r>
    <d v="1899-12-30T01:45:00"/>
    <d v="2020-08-18T00:00:00"/>
    <d v="1899-12-30T12:30:00"/>
    <d v="1899-12-30T14:15:00"/>
    <x v="6"/>
    <x v="19"/>
    <x v="4"/>
    <s v="Käyttöliittymä"/>
    <x v="29"/>
  </r>
  <r>
    <d v="1899-12-30T01:45:00"/>
    <d v="2020-08-18T00:00:00"/>
    <d v="1899-12-30T16:00:00"/>
    <d v="1899-12-30T17:45:00"/>
    <x v="2"/>
    <x v="2"/>
    <x v="3"/>
    <m/>
    <x v="29"/>
  </r>
  <r>
    <d v="1899-12-30T01:45:00"/>
    <d v="2020-08-18T00:00:00"/>
    <d v="1899-12-30T16:00:00"/>
    <d v="1899-12-30T17:45:00"/>
    <x v="2"/>
    <x v="2"/>
    <x v="2"/>
    <m/>
    <x v="29"/>
  </r>
  <r>
    <d v="1899-12-30T01:30:00"/>
    <d v="2020-08-18T00:00:00"/>
    <d v="1899-12-30T16:15:00"/>
    <d v="1899-12-30T17:45:00"/>
    <x v="2"/>
    <x v="2"/>
    <x v="4"/>
    <m/>
    <x v="29"/>
  </r>
  <r>
    <d v="1899-12-30T00:40:00"/>
    <d v="2020-08-19T00:00:00"/>
    <d v="1899-12-30T09:55:00"/>
    <d v="1899-12-30T10:35:00"/>
    <x v="2"/>
    <x v="5"/>
    <x v="3"/>
    <s v="Pöytäkirja"/>
    <x v="29"/>
  </r>
  <r>
    <d v="1899-12-30T00:35:00"/>
    <d v="2020-08-20T00:00:00"/>
    <d v="1899-12-30T09:50:00"/>
    <d v="1899-12-30T10:25:00"/>
    <x v="2"/>
    <x v="5"/>
    <x v="3"/>
    <s v="Pöytäkirja"/>
    <x v="29"/>
  </r>
  <r>
    <d v="1899-12-30T00:30:00"/>
    <d v="2020-08-20T00:00:00"/>
    <d v="1899-12-30T14:10:00"/>
    <d v="1899-12-30T14:40:00"/>
    <x v="2"/>
    <x v="5"/>
    <x v="3"/>
    <s v="Pöytäkirja"/>
    <x v="29"/>
  </r>
  <r>
    <d v="1899-12-30T01:20:00"/>
    <d v="2020-08-20T00:00:00"/>
    <d v="1899-12-30T19:45:00"/>
    <d v="1899-12-30T21:05:00"/>
    <x v="6"/>
    <x v="19"/>
    <x v="4"/>
    <s v="Käyttöliittymä"/>
    <x v="29"/>
  </r>
  <r>
    <d v="1899-12-30T00:25:00"/>
    <d v="2020-08-21T00:00:00"/>
    <d v="1899-12-30T11:00:00"/>
    <d v="1899-12-30T11:25:00"/>
    <x v="2"/>
    <x v="5"/>
    <x v="3"/>
    <s v="Pöytäkirja"/>
    <x v="29"/>
  </r>
  <r>
    <d v="1899-12-30T01:00:00"/>
    <d v="2020-08-21T00:00:00"/>
    <d v="1899-12-30T12:00:00"/>
    <d v="1899-12-30T13:00:00"/>
    <x v="2"/>
    <x v="5"/>
    <x v="3"/>
    <s v="Pöytäkirja"/>
    <x v="29"/>
  </r>
  <r>
    <d v="1899-12-30T02:35:00"/>
    <d v="2020-08-21T00:00:00"/>
    <d v="1899-12-30T12:10:00"/>
    <d v="1899-12-30T14:45:00"/>
    <x v="6"/>
    <x v="19"/>
    <x v="4"/>
    <s v="Käyttöliittymä"/>
    <x v="29"/>
  </r>
  <r>
    <d v="1899-12-30T01:00:00"/>
    <d v="2020-08-21T00:00:00"/>
    <d v="1899-12-30T16:15:00"/>
    <d v="1899-12-30T17:15:00"/>
    <x v="2"/>
    <x v="2"/>
    <x v="0"/>
    <m/>
    <x v="29"/>
  </r>
  <r>
    <d v="1899-12-30T01:00:00"/>
    <d v="2020-08-21T00:00:00"/>
    <d v="1899-12-30T16:15:00"/>
    <d v="1899-12-30T17:15:00"/>
    <x v="2"/>
    <x v="2"/>
    <x v="2"/>
    <m/>
    <x v="29"/>
  </r>
  <r>
    <d v="1899-12-30T01:05:00"/>
    <d v="2020-08-21T00:00:00"/>
    <d v="1899-12-30T16:15:00"/>
    <d v="1899-12-30T17:20:00"/>
    <x v="2"/>
    <x v="2"/>
    <x v="3"/>
    <m/>
    <x v="29"/>
  </r>
  <r>
    <d v="1899-12-30T01:05:00"/>
    <d v="2020-08-21T00:00:00"/>
    <d v="1899-12-30T16:15:00"/>
    <d v="1899-12-30T17:20:00"/>
    <x v="2"/>
    <x v="2"/>
    <x v="4"/>
    <m/>
    <x v="29"/>
  </r>
  <r>
    <d v="1899-12-30T01:10:00"/>
    <d v="2020-08-21T00:00:00"/>
    <d v="1899-12-30T16:15:00"/>
    <d v="1899-12-30T17:25:00"/>
    <x v="2"/>
    <x v="2"/>
    <x v="1"/>
    <m/>
    <x v="29"/>
  </r>
  <r>
    <d v="1899-12-30T00:45:00"/>
    <d v="2020-08-23T00:00:00"/>
    <d v="1899-12-30T15:00:00"/>
    <d v="1899-12-30T15:45:00"/>
    <x v="2"/>
    <x v="5"/>
    <x v="3"/>
    <s v="Pöytäkirja"/>
    <x v="29"/>
  </r>
  <r>
    <d v="1899-12-30T01:45:00"/>
    <d v="2020-08-23T00:00:00"/>
    <d v="1899-12-30T19:00:00"/>
    <d v="1899-12-30T20:45:00"/>
    <x v="2"/>
    <x v="5"/>
    <x v="3"/>
    <s v="Pöytäkirja"/>
    <x v="29"/>
  </r>
  <r>
    <d v="1899-12-30T00:15:00"/>
    <d v="2020-08-23T00:00:00"/>
    <d v="1899-12-30T20:50:00"/>
    <d v="1899-12-30T21:05:00"/>
    <x v="5"/>
    <x v="12"/>
    <x v="3"/>
    <s v="Ajankäytön seuranta"/>
    <x v="29"/>
  </r>
  <r>
    <d v="1899-12-30T00:20:00"/>
    <d v="2020-08-24T00:00:00"/>
    <d v="1899-12-30T12:00:00"/>
    <d v="1899-12-30T12:20:00"/>
    <x v="2"/>
    <x v="2"/>
    <x v="0"/>
    <m/>
    <x v="30"/>
  </r>
  <r>
    <d v="1899-12-30T00:20:00"/>
    <d v="2020-08-24T00:00:00"/>
    <d v="1899-12-30T12:00:00"/>
    <d v="1899-12-30T12:20:00"/>
    <x v="2"/>
    <x v="2"/>
    <x v="2"/>
    <m/>
    <x v="30"/>
  </r>
  <r>
    <d v="1899-12-30T00:30:00"/>
    <d v="2020-08-24T00:00:00"/>
    <d v="1899-12-30T12:00:00"/>
    <d v="1899-12-30T12:30:00"/>
    <x v="2"/>
    <x v="2"/>
    <x v="1"/>
    <m/>
    <x v="30"/>
  </r>
  <r>
    <d v="1899-12-30T00:25:00"/>
    <d v="2020-08-24T00:00:00"/>
    <d v="1899-12-30T12:05:00"/>
    <d v="1899-12-30T12:30:00"/>
    <x v="2"/>
    <x v="2"/>
    <x v="3"/>
    <m/>
    <x v="30"/>
  </r>
  <r>
    <d v="1899-12-30T00:15:00"/>
    <d v="2020-08-24T00:00:00"/>
    <d v="1899-12-30T12:30:00"/>
    <d v="1899-12-30T12:45:00"/>
    <x v="5"/>
    <x v="12"/>
    <x v="1"/>
    <s v="Ajankäytön seuranta"/>
    <x v="30"/>
  </r>
  <r>
    <d v="1899-12-30T02:05:00"/>
    <d v="2020-08-25T00:00:00"/>
    <d v="1899-12-30T11:05:00"/>
    <d v="1899-12-30T13:10:00"/>
    <x v="6"/>
    <x v="19"/>
    <x v="4"/>
    <s v="Käyttöliittymä"/>
    <x v="30"/>
  </r>
  <r>
    <d v="1899-12-30T04:00:00"/>
    <d v="2020-08-25T00:00:00"/>
    <d v="1899-12-30T12:00:00"/>
    <d v="1899-12-30T16:00:00"/>
    <x v="2"/>
    <x v="3"/>
    <x v="2"/>
    <s v="Palaverin valmistelut ja tilakatsaus"/>
    <x v="30"/>
  </r>
  <r>
    <d v="1899-12-30T00:55:00"/>
    <d v="2020-08-25T00:00:00"/>
    <d v="1899-12-30T14:10:00"/>
    <d v="1899-12-30T15:05:00"/>
    <x v="6"/>
    <x v="19"/>
    <x v="4"/>
    <s v="Käyttöliittymä"/>
    <x v="30"/>
  </r>
  <r>
    <d v="1899-12-30T00:50:00"/>
    <d v="2020-08-25T00:00:00"/>
    <d v="1899-12-30T14:55:00"/>
    <d v="1899-12-30T15:45:00"/>
    <x v="1"/>
    <x v="6"/>
    <x v="1"/>
    <s v="React"/>
    <x v="30"/>
  </r>
  <r>
    <d v="1899-12-30T01:00:00"/>
    <d v="2020-08-25T00:00:00"/>
    <d v="1899-12-30T16:10:00"/>
    <d v="1899-12-30T17:10:00"/>
    <x v="2"/>
    <x v="4"/>
    <x v="3"/>
    <m/>
    <x v="30"/>
  </r>
  <r>
    <d v="1899-12-30T00:55:00"/>
    <d v="2020-08-25T00:00:00"/>
    <d v="1899-12-30T16:15:00"/>
    <d v="1899-12-30T17:10:00"/>
    <x v="2"/>
    <x v="4"/>
    <x v="1"/>
    <s v="15. Palaveri"/>
    <x v="30"/>
  </r>
  <r>
    <d v="1899-12-30T00:55:00"/>
    <d v="2020-08-25T00:00:00"/>
    <d v="1899-12-30T16:15:00"/>
    <d v="1899-12-30T17:10:00"/>
    <x v="2"/>
    <x v="4"/>
    <x v="4"/>
    <s v="15. palaveri"/>
    <x v="30"/>
  </r>
  <r>
    <d v="1899-12-30T01:00:00"/>
    <d v="2020-08-25T00:00:00"/>
    <d v="1899-12-30T16:15:00"/>
    <d v="1899-12-30T17:15:00"/>
    <x v="2"/>
    <x v="4"/>
    <x v="2"/>
    <s v="15. Palaveri"/>
    <x v="30"/>
  </r>
  <r>
    <d v="1899-12-30T01:00:00"/>
    <d v="2020-08-25T00:00:00"/>
    <d v="1899-12-30T16:15:00"/>
    <d v="1899-12-30T17:15:00"/>
    <x v="2"/>
    <x v="4"/>
    <x v="0"/>
    <s v="15. Palaveri"/>
    <x v="30"/>
  </r>
  <r>
    <d v="1899-12-30T01:00:00"/>
    <d v="2020-08-25T00:00:00"/>
    <d v="1899-12-30T17:15:00"/>
    <d v="1899-12-30T18:15:00"/>
    <x v="2"/>
    <x v="2"/>
    <x v="3"/>
    <s v="Ohjauspalaveri"/>
    <x v="30"/>
  </r>
  <r>
    <d v="1899-12-30T01:00:00"/>
    <d v="2020-08-25T00:00:00"/>
    <d v="1899-12-30T17:15:00"/>
    <d v="1899-12-30T18:15:00"/>
    <x v="2"/>
    <x v="4"/>
    <x v="0"/>
    <s v="Ohjauspalaveri"/>
    <x v="30"/>
  </r>
  <r>
    <d v="1899-12-30T01:05:00"/>
    <d v="2020-08-25T00:00:00"/>
    <d v="1899-12-30T17:15:00"/>
    <d v="1899-12-30T18:20:00"/>
    <x v="2"/>
    <x v="2"/>
    <x v="1"/>
    <s v="Ohjauspalaveri"/>
    <x v="30"/>
  </r>
  <r>
    <d v="1899-12-30T01:15:00"/>
    <d v="2020-08-25T00:00:00"/>
    <d v="1899-12-30T17:15:00"/>
    <d v="1899-12-30T18:30:00"/>
    <x v="2"/>
    <x v="11"/>
    <x v="2"/>
    <s v="Ohjauspalaveri"/>
    <x v="30"/>
  </r>
  <r>
    <d v="1899-12-30T00:15:00"/>
    <d v="2020-08-25T00:00:00"/>
    <d v="1899-12-30T18:15:00"/>
    <d v="1899-12-30T18:30:00"/>
    <x v="2"/>
    <x v="5"/>
    <x v="3"/>
    <s v="Pöytäkirja"/>
    <x v="30"/>
  </r>
  <r>
    <d v="1899-12-30T00:05:00"/>
    <d v="2020-08-25T00:00:00"/>
    <d v="1899-12-30T18:30:00"/>
    <d v="1899-12-30T18:35:00"/>
    <x v="5"/>
    <x v="12"/>
    <x v="3"/>
    <s v="Ajankäytön seuranta"/>
    <x v="30"/>
  </r>
  <r>
    <d v="1899-12-30T01:55:00"/>
    <d v="2020-08-26T00:00:00"/>
    <d v="1899-12-30T10:55:00"/>
    <d v="1899-12-30T12:50:00"/>
    <x v="1"/>
    <x v="6"/>
    <x v="1"/>
    <s v="i18next"/>
    <x v="30"/>
  </r>
  <r>
    <d v="1899-12-30T01:15:00"/>
    <d v="2020-08-26T00:00:00"/>
    <d v="1899-12-30T11:30:00"/>
    <d v="1899-12-30T12:45:00"/>
    <x v="6"/>
    <x v="19"/>
    <x v="4"/>
    <s v="Käyttöliittymä"/>
    <x v="30"/>
  </r>
  <r>
    <d v="1899-12-30T02:25:00"/>
    <d v="2020-08-26T00:00:00"/>
    <d v="1899-12-30T13:20:00"/>
    <d v="1899-12-30T15:45:00"/>
    <x v="6"/>
    <x v="10"/>
    <x v="1"/>
    <s v="Käännökset"/>
    <x v="30"/>
  </r>
  <r>
    <d v="1899-12-30T01:35:00"/>
    <d v="2020-08-26T00:00:00"/>
    <d v="1899-12-30T15:40:00"/>
    <d v="1899-12-30T17:15:00"/>
    <x v="6"/>
    <x v="19"/>
    <x v="4"/>
    <s v="Käyttöliittymä"/>
    <x v="30"/>
  </r>
  <r>
    <d v="1899-12-30T01:00:00"/>
    <d v="2020-08-26T00:00:00"/>
    <d v="1899-12-30T16:00:00"/>
    <d v="1899-12-30T17:00:00"/>
    <x v="5"/>
    <x v="3"/>
    <x v="2"/>
    <s v="Materiaalien haku Jukka-Pekalta"/>
    <x v="30"/>
  </r>
  <r>
    <d v="1899-12-30T00:45:00"/>
    <d v="2020-08-26T00:00:00"/>
    <d v="1899-12-30T17:25:00"/>
    <d v="1899-12-30T18:10:00"/>
    <x v="1"/>
    <x v="6"/>
    <x v="1"/>
    <s v="i18next"/>
    <x v="30"/>
  </r>
  <r>
    <d v="1899-12-30T00:25:00"/>
    <d v="2020-08-27T00:00:00"/>
    <d v="1899-12-30T12:00:00"/>
    <d v="1899-12-30T12:25:00"/>
    <x v="2"/>
    <x v="2"/>
    <x v="4"/>
    <m/>
    <x v="30"/>
  </r>
  <r>
    <d v="1899-12-30T01:15:00"/>
    <d v="2020-08-27T00:00:00"/>
    <d v="1899-12-30T12:00:00"/>
    <d v="1899-12-30T13:15:00"/>
    <x v="2"/>
    <x v="2"/>
    <x v="0"/>
    <m/>
    <x v="30"/>
  </r>
  <r>
    <d v="1899-12-30T01:25:00"/>
    <d v="2020-08-27T00:00:00"/>
    <d v="1899-12-30T12:00:00"/>
    <d v="1899-12-30T13:25:00"/>
    <x v="2"/>
    <x v="2"/>
    <x v="1"/>
    <m/>
    <x v="30"/>
  </r>
  <r>
    <d v="1899-12-30T01:25:00"/>
    <d v="2020-08-27T00:00:00"/>
    <d v="1899-12-30T12:00:00"/>
    <d v="1899-12-30T13:25:00"/>
    <x v="2"/>
    <x v="2"/>
    <x v="3"/>
    <m/>
    <x v="30"/>
  </r>
  <r>
    <d v="1899-12-30T01:30:00"/>
    <d v="2020-08-27T00:00:00"/>
    <d v="1899-12-30T12:00:00"/>
    <d v="1899-12-30T13:30:00"/>
    <x v="2"/>
    <x v="2"/>
    <x v="2"/>
    <m/>
    <x v="30"/>
  </r>
  <r>
    <d v="1899-12-30T02:00:00"/>
    <d v="2020-08-27T00:00:00"/>
    <d v="1899-12-30T14:00:00"/>
    <d v="1899-12-30T16:00:00"/>
    <x v="2"/>
    <x v="5"/>
    <x v="0"/>
    <s v="Pöytäkirja"/>
    <x v="30"/>
  </r>
  <r>
    <d v="1899-12-30T01:50:00"/>
    <d v="2020-08-27T00:00:00"/>
    <d v="1899-12-30T14:15:00"/>
    <d v="1899-12-30T16:05:00"/>
    <x v="6"/>
    <x v="19"/>
    <x v="4"/>
    <s v="Käyttöliittymä"/>
    <x v="30"/>
  </r>
  <r>
    <d v="1899-12-30T01:20:00"/>
    <d v="2020-08-27T00:00:00"/>
    <d v="1899-12-30T16:00:00"/>
    <d v="1899-12-30T17:20:00"/>
    <x v="1"/>
    <x v="6"/>
    <x v="1"/>
    <s v="i18next"/>
    <x v="30"/>
  </r>
  <r>
    <d v="1899-12-30T00:30:00"/>
    <d v="2020-08-27T00:00:00"/>
    <d v="1899-12-30T17:20:00"/>
    <d v="1899-12-30T17:50:00"/>
    <x v="5"/>
    <x v="5"/>
    <x v="3"/>
    <s v="Sovellusraportti, käyttöliittymän ulkoasu"/>
    <x v="30"/>
  </r>
  <r>
    <d v="1899-12-30T01:00:00"/>
    <d v="2020-08-28T00:00:00"/>
    <d v="1899-12-30T11:00:00"/>
    <d v="1899-12-30T12:00:00"/>
    <x v="2"/>
    <x v="5"/>
    <x v="0"/>
    <s v="Pöytäkirja"/>
    <x v="30"/>
  </r>
  <r>
    <d v="1899-12-30T01:00:00"/>
    <d v="2020-08-28T00:00:00"/>
    <d v="1899-12-30T12:00:00"/>
    <d v="1899-12-30T13:00:00"/>
    <x v="2"/>
    <x v="2"/>
    <x v="2"/>
    <m/>
    <x v="30"/>
  </r>
  <r>
    <d v="1899-12-30T01:00:00"/>
    <d v="2020-08-28T00:00:00"/>
    <d v="1899-12-30T12:00:00"/>
    <d v="1899-12-30T13:00:00"/>
    <x v="2"/>
    <x v="2"/>
    <x v="1"/>
    <s v="Aikataulu"/>
    <x v="30"/>
  </r>
  <r>
    <d v="1899-12-30T01:00:00"/>
    <d v="2020-08-28T00:00:00"/>
    <d v="1899-12-30T12:00:00"/>
    <d v="1899-12-30T13:00:00"/>
    <x v="2"/>
    <x v="2"/>
    <x v="3"/>
    <m/>
    <x v="30"/>
  </r>
  <r>
    <d v="1899-12-30T01:00:00"/>
    <d v="2020-08-28T00:00:00"/>
    <d v="1899-12-30T12:00:00"/>
    <d v="1899-12-30T13:00:00"/>
    <x v="2"/>
    <x v="2"/>
    <x v="0"/>
    <m/>
    <x v="30"/>
  </r>
  <r>
    <d v="1899-12-30T01:00:00"/>
    <d v="2020-08-28T00:00:00"/>
    <d v="1899-12-30T12:00:00"/>
    <d v="1899-12-30T13:00:00"/>
    <x v="2"/>
    <x v="2"/>
    <x v="4"/>
    <m/>
    <x v="30"/>
  </r>
  <r>
    <d v="1899-12-30T00:10:00"/>
    <d v="2020-08-28T00:00:00"/>
    <d v="1899-12-30T13:00:00"/>
    <d v="1899-12-30T13:10:00"/>
    <x v="5"/>
    <x v="12"/>
    <x v="1"/>
    <s v="Ajankäytön seuranta"/>
    <x v="30"/>
  </r>
  <r>
    <d v="1899-12-30T00:45:00"/>
    <d v="2020-08-28T00:00:00"/>
    <d v="1899-12-30T16:30:00"/>
    <d v="1899-12-30T17:15:00"/>
    <x v="6"/>
    <x v="19"/>
    <x v="4"/>
    <s v="Käyttöliittymä"/>
    <x v="30"/>
  </r>
  <r>
    <d v="1899-12-30T01:00:00"/>
    <d v="2020-08-28T00:00:00"/>
    <d v="1899-12-30T20:30:00"/>
    <d v="1899-12-30T21:30:00"/>
    <x v="6"/>
    <x v="19"/>
    <x v="4"/>
    <s v="Käyttöliittymä"/>
    <x v="30"/>
  </r>
  <r>
    <d v="1899-12-30T00:30:00"/>
    <d v="2020-08-31T00:00:00"/>
    <d v="1899-12-30T12:00:00"/>
    <d v="1899-12-30T12:30:00"/>
    <x v="5"/>
    <x v="16"/>
    <x v="3"/>
    <s v="Raportoinnin aikataulutus"/>
    <x v="31"/>
  </r>
  <r>
    <d v="1899-12-30T00:30:00"/>
    <d v="2020-08-31T00:00:00"/>
    <d v="1899-12-30T12:15:00"/>
    <d v="1899-12-30T12:45:00"/>
    <x v="8"/>
    <x v="7"/>
    <x v="0"/>
    <s v="Testaussuunnitelma"/>
    <x v="31"/>
  </r>
  <r>
    <d v="1899-12-30T01:00:00"/>
    <d v="2020-08-31T00:00:00"/>
    <d v="1899-12-30T15:00:00"/>
    <d v="1899-12-30T16:00:00"/>
    <x v="8"/>
    <x v="7"/>
    <x v="0"/>
    <s v="Testaussuunnitelma"/>
    <x v="31"/>
  </r>
  <r>
    <d v="1899-12-30T00:45:00"/>
    <d v="2020-08-31T00:00:00"/>
    <d v="1899-12-30T16:00:00"/>
    <d v="1899-12-30T16:45:00"/>
    <x v="2"/>
    <x v="2"/>
    <x v="0"/>
    <m/>
    <x v="31"/>
  </r>
  <r>
    <d v="1899-12-30T00:55:00"/>
    <d v="2020-08-31T00:00:00"/>
    <d v="1899-12-30T16:00:00"/>
    <d v="1899-12-30T16:55:00"/>
    <x v="2"/>
    <x v="2"/>
    <x v="1"/>
    <m/>
    <x v="31"/>
  </r>
  <r>
    <d v="1899-12-30T00:55:00"/>
    <d v="2020-08-31T00:00:00"/>
    <d v="1899-12-30T16:00:00"/>
    <d v="1899-12-30T16:55:00"/>
    <x v="2"/>
    <x v="2"/>
    <x v="3"/>
    <m/>
    <x v="31"/>
  </r>
  <r>
    <d v="1899-12-30T00:55:00"/>
    <d v="2020-08-31T00:00:00"/>
    <d v="1899-12-30T16:00:00"/>
    <d v="1899-12-30T16:55:00"/>
    <x v="2"/>
    <x v="2"/>
    <x v="2"/>
    <m/>
    <x v="31"/>
  </r>
  <r>
    <d v="1899-12-30T00:55:00"/>
    <d v="2020-08-31T00:00:00"/>
    <d v="1899-12-30T16:00:00"/>
    <d v="1899-12-30T16:55:00"/>
    <x v="2"/>
    <x v="2"/>
    <x v="4"/>
    <m/>
    <x v="31"/>
  </r>
  <r>
    <d v="1899-12-30T01:15:00"/>
    <d v="2020-09-01T00:00:00"/>
    <d v="1899-12-30T13:30:00"/>
    <d v="1899-12-30T14:45:00"/>
    <x v="8"/>
    <x v="7"/>
    <x v="0"/>
    <s v="Testaussuunnitelma"/>
    <x v="31"/>
  </r>
  <r>
    <d v="1899-12-30T01:00:00"/>
    <d v="2020-09-02T00:00:00"/>
    <d v="1899-12-30T12:00:00"/>
    <d v="1899-12-30T13:00:00"/>
    <x v="2"/>
    <x v="2"/>
    <x v="0"/>
    <m/>
    <x v="31"/>
  </r>
  <r>
    <d v="1899-12-30T01:20:00"/>
    <d v="2020-09-02T00:00:00"/>
    <d v="1899-12-30T12:00:00"/>
    <d v="1899-12-30T13:20:00"/>
    <x v="2"/>
    <x v="2"/>
    <x v="1"/>
    <m/>
    <x v="31"/>
  </r>
  <r>
    <d v="1899-12-30T01:20:00"/>
    <d v="2020-09-02T00:00:00"/>
    <d v="1899-12-30T12:00:00"/>
    <d v="1899-12-30T13:20:00"/>
    <x v="2"/>
    <x v="2"/>
    <x v="3"/>
    <s v="Kysymysten ideointi"/>
    <x v="31"/>
  </r>
  <r>
    <d v="1899-12-30T01:20:00"/>
    <d v="2020-09-02T00:00:00"/>
    <d v="1899-12-30T12:00:00"/>
    <d v="1899-12-30T13:20:00"/>
    <x v="2"/>
    <x v="2"/>
    <x v="2"/>
    <s v="Kysymysten ideointi"/>
    <x v="31"/>
  </r>
  <r>
    <d v="1899-12-30T00:30:00"/>
    <d v="2020-09-02T00:00:00"/>
    <d v="1899-12-30T13:00:00"/>
    <d v="1899-12-30T13:30:00"/>
    <x v="8"/>
    <x v="7"/>
    <x v="0"/>
    <s v="Testaussuunnitelma"/>
    <x v="31"/>
  </r>
  <r>
    <d v="1899-12-30T04:00:00"/>
    <d v="2020-09-02T00:00:00"/>
    <d v="1899-12-30T16:00:00"/>
    <d v="1899-12-30T20:00:00"/>
    <x v="1"/>
    <x v="6"/>
    <x v="1"/>
    <s v="React"/>
    <x v="31"/>
  </r>
  <r>
    <d v="1899-12-30T03:15:00"/>
    <d v="2020-09-03T00:00:00"/>
    <d v="1899-12-30T17:15:00"/>
    <d v="1899-12-30T20:30:00"/>
    <x v="1"/>
    <x v="6"/>
    <x v="1"/>
    <s v="React"/>
    <x v="31"/>
  </r>
  <r>
    <d v="1899-12-30T02:00:00"/>
    <d v="2020-09-04T00:00:00"/>
    <d v="1899-12-30T12:00:00"/>
    <d v="1899-12-30T14:00:00"/>
    <x v="8"/>
    <x v="7"/>
    <x v="0"/>
    <s v="Testaussuunnitelma"/>
    <x v="31"/>
  </r>
  <r>
    <d v="1899-12-30T01:05:00"/>
    <d v="2020-09-04T00:00:00"/>
    <d v="1899-12-30T16:10:00"/>
    <d v="1899-12-30T17:15:00"/>
    <x v="1"/>
    <x v="6"/>
    <x v="1"/>
    <s v="React"/>
    <x v="31"/>
  </r>
  <r>
    <d v="1899-12-30T02:00:00"/>
    <d v="2020-09-05T00:00:00"/>
    <d v="1899-12-30T12:00:00"/>
    <d v="1899-12-30T14:00:00"/>
    <x v="8"/>
    <x v="7"/>
    <x v="0"/>
    <s v="Testaussuunnitelma"/>
    <x v="31"/>
  </r>
  <r>
    <d v="1899-12-30T02:10:00"/>
    <d v="2020-09-06T00:00:00"/>
    <d v="1899-12-30T11:50:00"/>
    <d v="1899-12-30T14:00:00"/>
    <x v="8"/>
    <x v="7"/>
    <x v="0"/>
    <s v="Testaussuunnitelma"/>
    <x v="31"/>
  </r>
  <r>
    <d v="1899-12-30T01:05:00"/>
    <d v="2020-09-06T00:00:00"/>
    <d v="1899-12-30T13:30:00"/>
    <d v="1899-12-30T14:35:00"/>
    <x v="1"/>
    <x v="6"/>
    <x v="1"/>
    <s v="React"/>
    <x v="31"/>
  </r>
  <r>
    <d v="1899-12-30T00:05:00"/>
    <d v="2020-09-06T00:00:00"/>
    <d v="1899-12-30T18:50:00"/>
    <d v="1899-12-30T18:55:00"/>
    <x v="5"/>
    <x v="12"/>
    <x v="1"/>
    <s v="Ajankäytön seuranta"/>
    <x v="31"/>
  </r>
  <r>
    <d v="1899-12-30T01:30:00"/>
    <d v="2020-09-07T00:00:00"/>
    <d v="1899-12-30T14:00:00"/>
    <d v="1899-12-30T15:30:00"/>
    <x v="8"/>
    <x v="7"/>
    <x v="0"/>
    <s v="Testaussuunnitelma"/>
    <x v="32"/>
  </r>
  <r>
    <d v="1899-12-30T01:25:00"/>
    <d v="2020-09-08T00:00:00"/>
    <d v="1899-12-30T10:00:00"/>
    <d v="1899-12-30T11:25:00"/>
    <x v="2"/>
    <x v="2"/>
    <x v="3"/>
    <m/>
    <x v="32"/>
  </r>
  <r>
    <d v="1899-12-30T01:25:00"/>
    <d v="2020-09-08T00:00:00"/>
    <d v="1899-12-30T10:15:00"/>
    <d v="1899-12-30T11:40:00"/>
    <x v="2"/>
    <x v="2"/>
    <x v="1"/>
    <m/>
    <x v="32"/>
  </r>
  <r>
    <d v="1899-12-30T01:30:00"/>
    <d v="2020-09-08T00:00:00"/>
    <d v="1899-12-30T10:15:00"/>
    <d v="1899-12-30T11:45:00"/>
    <x v="2"/>
    <x v="2"/>
    <x v="0"/>
    <m/>
    <x v="32"/>
  </r>
  <r>
    <d v="1899-12-30T01:30:00"/>
    <d v="2020-09-08T00:00:00"/>
    <d v="1899-12-30T10:15:00"/>
    <d v="1899-12-30T11:45:00"/>
    <x v="2"/>
    <x v="2"/>
    <x v="2"/>
    <m/>
    <x v="32"/>
  </r>
  <r>
    <d v="1899-12-30T01:30:00"/>
    <d v="2020-09-08T00:00:00"/>
    <d v="1899-12-30T10:15:00"/>
    <d v="1899-12-30T11:45:00"/>
    <x v="2"/>
    <x v="2"/>
    <x v="4"/>
    <m/>
    <x v="32"/>
  </r>
  <r>
    <d v="1899-12-30T01:00:00"/>
    <d v="2020-09-09T00:00:00"/>
    <d v="1899-12-30T15:25:00"/>
    <d v="1899-12-30T16:25:00"/>
    <x v="1"/>
    <x v="6"/>
    <x v="1"/>
    <s v="React"/>
    <x v="32"/>
  </r>
  <r>
    <d v="1899-12-30T01:30:00"/>
    <d v="2020-09-09T00:00:00"/>
    <d v="1899-12-30T17:20:00"/>
    <d v="1899-12-30T18:50:00"/>
    <x v="6"/>
    <x v="19"/>
    <x v="4"/>
    <s v="Käyttöliittymä"/>
    <x v="32"/>
  </r>
  <r>
    <d v="1899-12-30T01:10:00"/>
    <d v="2020-09-10T00:00:00"/>
    <d v="1899-12-30T11:50:00"/>
    <d v="1899-12-30T13:00:00"/>
    <x v="1"/>
    <x v="6"/>
    <x v="1"/>
    <s v="React"/>
    <x v="32"/>
  </r>
  <r>
    <d v="1899-12-30T01:00:00"/>
    <d v="2020-09-10T00:00:00"/>
    <d v="1899-12-30T13:00:00"/>
    <d v="1899-12-30T14:00:00"/>
    <x v="2"/>
    <x v="2"/>
    <x v="0"/>
    <m/>
    <x v="32"/>
  </r>
  <r>
    <d v="1899-12-30T01:05:00"/>
    <d v="2020-09-10T00:00:00"/>
    <d v="1899-12-30T13:00:00"/>
    <d v="1899-12-30T14:05:00"/>
    <x v="2"/>
    <x v="2"/>
    <x v="1"/>
    <m/>
    <x v="32"/>
  </r>
  <r>
    <d v="1899-12-30T01:05:00"/>
    <d v="2020-09-10T00:00:00"/>
    <d v="1899-12-30T13:00:00"/>
    <d v="1899-12-30T14:05:00"/>
    <x v="2"/>
    <x v="2"/>
    <x v="3"/>
    <m/>
    <x v="32"/>
  </r>
  <r>
    <d v="1899-12-30T01:05:00"/>
    <d v="2020-09-10T00:00:00"/>
    <d v="1899-12-30T13:00:00"/>
    <d v="1899-12-30T14:05:00"/>
    <x v="2"/>
    <x v="2"/>
    <x v="2"/>
    <m/>
    <x v="32"/>
  </r>
  <r>
    <d v="1899-12-30T01:05:00"/>
    <d v="2020-09-10T00:00:00"/>
    <d v="1899-12-30T13:00:00"/>
    <d v="1899-12-30T14:05:00"/>
    <x v="2"/>
    <x v="2"/>
    <x v="4"/>
    <m/>
    <x v="32"/>
  </r>
  <r>
    <d v="1899-12-30T01:20:00"/>
    <d v="2020-09-10T00:00:00"/>
    <d v="1899-12-30T16:00:00"/>
    <d v="1899-12-30T17:20:00"/>
    <x v="1"/>
    <x v="6"/>
    <x v="1"/>
    <s v="React"/>
    <x v="32"/>
  </r>
  <r>
    <d v="1899-12-30T01:35:00"/>
    <d v="2020-09-10T00:00:00"/>
    <d v="1899-12-30T17:55:00"/>
    <d v="1899-12-30T19:30:00"/>
    <x v="6"/>
    <x v="19"/>
    <x v="4"/>
    <s v="Käyttöliittymä"/>
    <x v="32"/>
  </r>
  <r>
    <d v="1899-12-30T01:45:00"/>
    <d v="2020-09-11T00:00:00"/>
    <d v="1899-12-30T13:40:00"/>
    <d v="1899-12-30T15:25:00"/>
    <x v="6"/>
    <x v="19"/>
    <x v="4"/>
    <s v="Käyttöliittymä"/>
    <x v="32"/>
  </r>
  <r>
    <d v="1899-12-30T00:55:00"/>
    <d v="2020-09-11T00:00:00"/>
    <d v="1899-12-30T16:10:00"/>
    <d v="1899-12-30T17:05:00"/>
    <x v="6"/>
    <x v="19"/>
    <x v="4"/>
    <s v="Käyttöliittymä"/>
    <x v="32"/>
  </r>
  <r>
    <d v="1899-12-30T00:45:00"/>
    <d v="2020-09-12T00:00:00"/>
    <d v="1899-12-30T16:00:00"/>
    <d v="1899-12-30T16:45:00"/>
    <x v="1"/>
    <x v="6"/>
    <x v="1"/>
    <s v="React"/>
    <x v="32"/>
  </r>
  <r>
    <d v="1899-12-30T00:40:00"/>
    <d v="2020-09-13T00:00:00"/>
    <d v="1899-12-30T15:30:00"/>
    <d v="1899-12-30T16:10:00"/>
    <x v="1"/>
    <x v="6"/>
    <x v="1"/>
    <s v="React"/>
    <x v="32"/>
  </r>
  <r>
    <d v="1899-12-30T00:05:00"/>
    <d v="2020-09-13T00:00:00"/>
    <d v="1899-12-30T18:35:00"/>
    <d v="1899-12-30T18:40:00"/>
    <x v="5"/>
    <x v="12"/>
    <x v="1"/>
    <s v="Ajankäytön seuranta"/>
    <x v="32"/>
  </r>
  <r>
    <d v="1899-12-30T01:00:00"/>
    <d v="2020-09-14T00:00:00"/>
    <d v="1899-12-30T10:15:00"/>
    <d v="1899-12-30T11:15:00"/>
    <x v="2"/>
    <x v="2"/>
    <x v="3"/>
    <m/>
    <x v="33"/>
  </r>
  <r>
    <d v="1899-12-30T01:00:00"/>
    <d v="2020-09-14T00:00:00"/>
    <d v="1899-12-30T10:15:00"/>
    <d v="1899-12-30T11:15:00"/>
    <x v="2"/>
    <x v="2"/>
    <x v="0"/>
    <m/>
    <x v="33"/>
  </r>
  <r>
    <d v="1899-12-30T01:00:00"/>
    <d v="2020-09-14T00:00:00"/>
    <d v="1899-12-30T10:15:00"/>
    <d v="1899-12-30T11:15:00"/>
    <x v="2"/>
    <x v="2"/>
    <x v="2"/>
    <m/>
    <x v="33"/>
  </r>
  <r>
    <d v="1899-12-30T01:00:00"/>
    <d v="2020-09-14T00:00:00"/>
    <d v="1899-12-30T10:15:00"/>
    <d v="1899-12-30T11:15:00"/>
    <x v="2"/>
    <x v="2"/>
    <x v="1"/>
    <m/>
    <x v="33"/>
  </r>
  <r>
    <d v="1899-12-30T01:00:00"/>
    <d v="2020-09-14T00:00:00"/>
    <d v="1899-12-30T10:15:00"/>
    <d v="1899-12-30T11:15:00"/>
    <x v="2"/>
    <x v="2"/>
    <x v="4"/>
    <m/>
    <x v="33"/>
  </r>
  <r>
    <d v="1899-12-30T01:00:00"/>
    <d v="2020-09-14T00:00:00"/>
    <d v="1899-12-30T11:15:00"/>
    <d v="1899-12-30T12:15:00"/>
    <x v="5"/>
    <x v="5"/>
    <x v="2"/>
    <s v="Projektiraportin 5.lukua eteenpäin."/>
    <x v="33"/>
  </r>
  <r>
    <d v="1899-12-30T01:30:00"/>
    <d v="2020-09-14T00:00:00"/>
    <d v="1899-12-30T16:50:00"/>
    <d v="1899-12-30T18:20:00"/>
    <x v="6"/>
    <x v="19"/>
    <x v="4"/>
    <s v="Käyttöliittymä"/>
    <x v="33"/>
  </r>
  <r>
    <d v="1899-12-30T00:55:00"/>
    <d v="2020-09-14T00:00:00"/>
    <d v="1899-12-30T19:25:00"/>
    <d v="1899-12-30T20:20:00"/>
    <x v="6"/>
    <x v="19"/>
    <x v="4"/>
    <s v="Käyttöliittymä"/>
    <x v="33"/>
  </r>
  <r>
    <d v="1899-12-30T02:30:00"/>
    <d v="2020-09-15T00:00:00"/>
    <d v="1899-12-30T13:30:00"/>
    <d v="1899-12-30T16:00:00"/>
    <x v="5"/>
    <x v="4"/>
    <x v="2"/>
    <s v="Tilakatsaus ja palaverin valmistelut"/>
    <x v="33"/>
  </r>
  <r>
    <d v="1899-12-30T00:30:00"/>
    <d v="2020-09-15T00:00:00"/>
    <d v="1899-12-30T14:00:00"/>
    <d v="1899-12-30T14:30:00"/>
    <x v="5"/>
    <x v="5"/>
    <x v="0"/>
    <s v="Sovellusraportti, tietokanta"/>
    <x v="33"/>
  </r>
  <r>
    <d v="1899-12-30T00:15:00"/>
    <d v="2020-09-15T00:00:00"/>
    <d v="1899-12-30T14:05:00"/>
    <d v="1899-12-30T14:20:00"/>
    <x v="5"/>
    <x v="12"/>
    <x v="3"/>
    <s v="Ajankäytön seuranta"/>
    <x v="33"/>
  </r>
  <r>
    <d v="1899-12-30T01:45:00"/>
    <d v="2020-09-15T00:00:00"/>
    <d v="1899-12-30T14:05:00"/>
    <d v="1899-12-30T15:50:00"/>
    <x v="6"/>
    <x v="19"/>
    <x v="4"/>
    <s v="Käyttöliittymä"/>
    <x v="33"/>
  </r>
  <r>
    <d v="1899-12-30T01:20:00"/>
    <d v="2020-09-15T00:00:00"/>
    <d v="1899-12-30T16:10:00"/>
    <d v="1899-12-30T17:30:00"/>
    <x v="2"/>
    <x v="4"/>
    <x v="3"/>
    <m/>
    <x v="33"/>
  </r>
  <r>
    <d v="1899-12-30T01:15:00"/>
    <d v="2020-09-15T00:00:00"/>
    <d v="1899-12-30T16:15:00"/>
    <d v="1899-12-30T17:30:00"/>
    <x v="2"/>
    <x v="4"/>
    <x v="4"/>
    <s v="16. palaveri"/>
    <x v="33"/>
  </r>
  <r>
    <d v="1899-12-30T01:15:00"/>
    <d v="2020-09-15T00:00:00"/>
    <d v="1899-12-30T16:15:00"/>
    <d v="1899-12-30T17:30:00"/>
    <x v="2"/>
    <x v="4"/>
    <x v="2"/>
    <s v="16. palaveri"/>
    <x v="33"/>
  </r>
  <r>
    <d v="1899-12-30T01:15:00"/>
    <d v="2020-09-15T00:00:00"/>
    <d v="1899-12-30T16:15:00"/>
    <d v="1899-12-30T17:30:00"/>
    <x v="2"/>
    <x v="4"/>
    <x v="0"/>
    <s v="16. palaveri"/>
    <x v="33"/>
  </r>
  <r>
    <d v="1899-12-30T01:10:00"/>
    <d v="2020-09-16T00:00:00"/>
    <d v="1899-12-30T11:25:00"/>
    <d v="1899-12-30T12:35:00"/>
    <x v="2"/>
    <x v="8"/>
    <x v="1"/>
    <s v="16. palaverin tallenteen katselu"/>
    <x v="33"/>
  </r>
  <r>
    <d v="1899-12-30T04:00:00"/>
    <d v="2020-09-16T00:00:00"/>
    <d v="1899-12-30T12:00:00"/>
    <d v="1899-12-30T16:00:00"/>
    <x v="2"/>
    <x v="5"/>
    <x v="0"/>
    <s v="16. palaverin pöytäkirjan laatiminen"/>
    <x v="33"/>
  </r>
  <r>
    <d v="1899-12-30T03:00:00"/>
    <d v="2020-09-16T00:00:00"/>
    <d v="1899-12-30T12:50:00"/>
    <d v="1899-12-30T15:50:00"/>
    <x v="6"/>
    <x v="10"/>
    <x v="1"/>
    <s v="Kieliversiot"/>
    <x v="33"/>
  </r>
  <r>
    <d v="1899-12-30T00:15:00"/>
    <d v="2020-09-16T00:00:00"/>
    <d v="1899-12-30T16:30:00"/>
    <d v="1899-12-30T16:45:00"/>
    <x v="5"/>
    <x v="5"/>
    <x v="3"/>
    <s v="Sovellusraportti, vaatimukset"/>
    <x v="33"/>
  </r>
  <r>
    <d v="1899-12-30T00:15:00"/>
    <d v="2020-09-16T00:00:00"/>
    <d v="1899-12-30T16:45:00"/>
    <d v="1899-12-30T17:00:00"/>
    <x v="5"/>
    <x v="15"/>
    <x v="3"/>
    <s v="Pöytäkirjan tarkastus"/>
    <x v="33"/>
  </r>
  <r>
    <d v="1899-12-30T00:10:00"/>
    <d v="2020-09-16T00:00:00"/>
    <d v="1899-12-30T16:50:00"/>
    <d v="1899-12-30T17:00:00"/>
    <x v="5"/>
    <x v="15"/>
    <x v="1"/>
    <s v="Pöytäkirjan tarkastus"/>
    <x v="33"/>
  </r>
  <r>
    <d v="1899-12-30T01:30:00"/>
    <d v="2020-09-16T00:00:00"/>
    <d v="1899-12-30T17:00:00"/>
    <d v="1899-12-30T18:30:00"/>
    <x v="6"/>
    <x v="10"/>
    <x v="1"/>
    <s v="Kieliversiot"/>
    <x v="33"/>
  </r>
  <r>
    <d v="1899-12-30T01:40:00"/>
    <d v="2020-09-16T00:00:00"/>
    <d v="1899-12-30T17:00:00"/>
    <d v="1899-12-30T18:40:00"/>
    <x v="4"/>
    <x v="14"/>
    <x v="3"/>
    <s v="Muokkaukset"/>
    <x v="33"/>
  </r>
  <r>
    <d v="1899-12-30T01:20:00"/>
    <d v="2020-09-17T00:00:00"/>
    <d v="1899-12-30T12:00:00"/>
    <d v="1899-12-30T13:20:00"/>
    <x v="2"/>
    <x v="2"/>
    <x v="1"/>
    <m/>
    <x v="33"/>
  </r>
  <r>
    <d v="1899-12-30T01:20:00"/>
    <d v="2020-09-17T00:00:00"/>
    <d v="1899-12-30T12:00:00"/>
    <d v="1899-12-30T13:20:00"/>
    <x v="2"/>
    <x v="2"/>
    <x v="4"/>
    <m/>
    <x v="33"/>
  </r>
  <r>
    <d v="1899-12-30T01:20:00"/>
    <d v="2020-09-17T00:00:00"/>
    <d v="1899-12-30T12:00:00"/>
    <d v="1899-12-30T13:20:00"/>
    <x v="2"/>
    <x v="2"/>
    <x v="2"/>
    <m/>
    <x v="33"/>
  </r>
  <r>
    <d v="1899-12-30T01:00:00"/>
    <d v="2020-09-17T00:00:00"/>
    <d v="1899-12-30T12:00:00"/>
    <d v="1899-12-30T13:00:00"/>
    <x v="2"/>
    <x v="2"/>
    <x v="0"/>
    <m/>
    <x v="33"/>
  </r>
  <r>
    <d v="1899-12-30T01:00:00"/>
    <d v="2020-09-17T00:00:00"/>
    <d v="1899-12-30T12:20:00"/>
    <d v="1899-12-30T13:20:00"/>
    <x v="2"/>
    <x v="2"/>
    <x v="3"/>
    <m/>
    <x v="33"/>
  </r>
  <r>
    <d v="1899-12-30T00:20:00"/>
    <d v="2020-09-17T00:00:00"/>
    <d v="1899-12-30T13:20:00"/>
    <d v="1899-12-30T13:40:00"/>
    <x v="8"/>
    <x v="7"/>
    <x v="3"/>
    <s v="Kysymysten ideointi"/>
    <x v="33"/>
  </r>
  <r>
    <d v="1899-12-30T01:45:00"/>
    <d v="2020-09-17T00:00:00"/>
    <d v="1899-12-30T13:20:00"/>
    <d v="1899-12-30T15:05:00"/>
    <x v="8"/>
    <x v="19"/>
    <x v="1"/>
    <s v="Bugien jäljitys"/>
    <x v="33"/>
  </r>
  <r>
    <d v="1899-12-30T00:45:00"/>
    <d v="2020-09-17T00:00:00"/>
    <d v="1899-12-30T14:55:00"/>
    <d v="1899-12-30T15:40:00"/>
    <x v="4"/>
    <x v="14"/>
    <x v="3"/>
    <s v="Yhteenveto"/>
    <x v="33"/>
  </r>
  <r>
    <d v="1899-12-30T01:45:00"/>
    <d v="2020-09-17T00:00:00"/>
    <d v="1899-12-30T18:45:00"/>
    <d v="1899-12-30T20:30:00"/>
    <x v="4"/>
    <x v="14"/>
    <x v="3"/>
    <s v="Yhteenveto"/>
    <x v="33"/>
  </r>
  <r>
    <d v="1899-12-30T01:15:00"/>
    <d v="2020-09-17T00:00:00"/>
    <d v="1899-12-30T20:30:00"/>
    <d v="1899-12-30T21:45:00"/>
    <x v="6"/>
    <x v="19"/>
    <x v="4"/>
    <s v="Käyttöliittymä"/>
    <x v="33"/>
  </r>
  <r>
    <d v="1899-12-30T01:15:00"/>
    <d v="2020-09-17T00:00:00"/>
    <d v="1899-12-30T22:30:00"/>
    <d v="1899-12-30T23:45:00"/>
    <x v="6"/>
    <x v="19"/>
    <x v="4"/>
    <s v="Käyttöliittymä"/>
    <x v="33"/>
  </r>
  <r>
    <d v="1899-12-30T01:00:00"/>
    <d v="2020-09-18T00:00:00"/>
    <d v="1899-12-30T11:10:00"/>
    <d v="1899-12-30T12:10:00"/>
    <x v="4"/>
    <x v="14"/>
    <x v="3"/>
    <s v="Yhteenveto"/>
    <x v="33"/>
  </r>
  <r>
    <d v="1899-12-30T01:23:00"/>
    <d v="2020-09-18T00:00:00"/>
    <d v="1899-12-30T14:30:00"/>
    <d v="1899-12-30T15:53:00"/>
    <x v="4"/>
    <x v="14"/>
    <x v="3"/>
    <s v="Yhteenveto"/>
    <x v="33"/>
  </r>
  <r>
    <d v="1899-12-30T00:50:00"/>
    <d v="2020-09-18T00:00:00"/>
    <d v="1899-12-30T17:30:00"/>
    <d v="1899-12-30T18:20:00"/>
    <x v="8"/>
    <x v="10"/>
    <x v="1"/>
    <s v="Bugien jäljitys"/>
    <x v="33"/>
  </r>
  <r>
    <d v="1899-12-30T01:10:00"/>
    <d v="2020-09-18T00:00:00"/>
    <d v="1899-12-30T17:50:00"/>
    <d v="1899-12-30T19:00:00"/>
    <x v="4"/>
    <x v="14"/>
    <x v="3"/>
    <s v="Yhteenveto"/>
    <x v="33"/>
  </r>
  <r>
    <d v="1899-12-30T02:20:00"/>
    <d v="2020-09-18T00:00:00"/>
    <d v="1899-12-30T20:45:00"/>
    <d v="1899-12-30T23:05:00"/>
    <x v="4"/>
    <x v="14"/>
    <x v="3"/>
    <s v="Vaatimusmäärittely 0.6.0"/>
    <x v="33"/>
  </r>
  <r>
    <d v="1899-12-30T00:45:00"/>
    <d v="2020-09-20T00:00:00"/>
    <d v="1899-12-30T19:05:00"/>
    <d v="1899-12-30T19:50:00"/>
    <x v="6"/>
    <x v="19"/>
    <x v="4"/>
    <s v="Käyttöliittymä"/>
    <x v="33"/>
  </r>
  <r>
    <d v="1899-12-30T01:05:00"/>
    <d v="2020-09-21T00:00:00"/>
    <d v="1899-12-30T10:00:00"/>
    <d v="1899-12-30T11:05:00"/>
    <x v="2"/>
    <x v="2"/>
    <x v="1"/>
    <m/>
    <x v="34"/>
  </r>
  <r>
    <d v="1899-12-30T01:25:00"/>
    <d v="2020-09-21T00:00:00"/>
    <d v="1899-12-30T10:00:00"/>
    <d v="1899-12-30T11:25:00"/>
    <x v="2"/>
    <x v="2"/>
    <x v="3"/>
    <m/>
    <x v="34"/>
  </r>
  <r>
    <d v="1899-12-30T01:25:00"/>
    <d v="2020-09-21T00:00:00"/>
    <d v="1899-12-30T10:00:00"/>
    <d v="1899-12-30T11:25:00"/>
    <x v="2"/>
    <x v="2"/>
    <x v="4"/>
    <m/>
    <x v="34"/>
  </r>
  <r>
    <d v="1899-12-30T01:25:00"/>
    <d v="2020-09-21T00:00:00"/>
    <d v="1899-12-30T10:00:00"/>
    <d v="1899-12-30T11:25:00"/>
    <x v="2"/>
    <x v="2"/>
    <x v="2"/>
    <m/>
    <x v="34"/>
  </r>
  <r>
    <d v="1899-12-30T01:00:00"/>
    <d v="2020-09-21T00:00:00"/>
    <d v="1899-12-30T10:15:00"/>
    <d v="1899-12-30T11:15:00"/>
    <x v="2"/>
    <x v="2"/>
    <x v="0"/>
    <m/>
    <x v="34"/>
  </r>
  <r>
    <d v="1899-12-30T00:10:00"/>
    <d v="2020-09-21T00:00:00"/>
    <d v="1899-12-30T11:35:00"/>
    <d v="1899-12-30T11:45:00"/>
    <x v="5"/>
    <x v="12"/>
    <x v="3"/>
    <s v="Ajankäytön seuranta"/>
    <x v="34"/>
  </r>
  <r>
    <d v="1899-12-30T01:45:00"/>
    <d v="2020-09-21T00:00:00"/>
    <d v="1899-12-30T17:45:00"/>
    <d v="1899-12-30T19:30:00"/>
    <x v="6"/>
    <x v="19"/>
    <x v="4"/>
    <s v="Käyttöliittymä"/>
    <x v="34"/>
  </r>
  <r>
    <d v="1899-12-30T02:00:00"/>
    <d v="2020-09-22T00:00:00"/>
    <d v="1899-12-30T14:00:00"/>
    <d v="1899-12-30T16:00:00"/>
    <x v="8"/>
    <x v="7"/>
    <x v="0"/>
    <s v="Testaussuunnitelma"/>
    <x v="34"/>
  </r>
  <r>
    <d v="1899-12-30T01:45:00"/>
    <d v="2020-09-22T00:00:00"/>
    <d v="1899-12-30T18:30:00"/>
    <d v="1899-12-30T20:15:00"/>
    <x v="6"/>
    <x v="19"/>
    <x v="4"/>
    <s v="Käyttöliittymä"/>
    <x v="34"/>
  </r>
  <r>
    <d v="1899-12-30T02:05:00"/>
    <d v="2020-09-22T00:00:00"/>
    <d v="1899-12-30T21:15:00"/>
    <d v="1899-12-30T23:20:00"/>
    <x v="6"/>
    <x v="19"/>
    <x v="4"/>
    <s v="Käyttöliittymä"/>
    <x v="34"/>
  </r>
  <r>
    <d v="1899-12-30T02:50:00"/>
    <d v="2020-09-23T00:00:00"/>
    <d v="1899-12-30T12:30:00"/>
    <d v="1899-12-30T15:20:00"/>
    <x v="6"/>
    <x v="19"/>
    <x v="4"/>
    <s v="Käyttöliittymä"/>
    <x v="34"/>
  </r>
  <r>
    <d v="1899-12-30T00:30:00"/>
    <d v="2020-09-23T00:00:00"/>
    <d v="1899-12-30T15:30:00"/>
    <d v="1899-12-30T16:00:00"/>
    <x v="2"/>
    <x v="2"/>
    <x v="1"/>
    <m/>
    <x v="34"/>
  </r>
  <r>
    <d v="1899-12-30T00:40:00"/>
    <d v="2020-09-23T00:00:00"/>
    <d v="1899-12-30T15:30:00"/>
    <d v="1899-12-30T16:10:00"/>
    <x v="2"/>
    <x v="2"/>
    <x v="3"/>
    <m/>
    <x v="34"/>
  </r>
  <r>
    <d v="1899-12-30T01:00:00"/>
    <d v="2020-09-23T00:00:00"/>
    <d v="1899-12-30T15:30:00"/>
    <d v="1899-12-30T16:30:00"/>
    <x v="2"/>
    <x v="2"/>
    <x v="2"/>
    <m/>
    <x v="34"/>
  </r>
  <r>
    <d v="1899-12-30T00:30:00"/>
    <d v="2020-09-23T00:00:00"/>
    <d v="1899-12-30T15:30:00"/>
    <d v="1899-12-30T16:00:00"/>
    <x v="2"/>
    <x v="2"/>
    <x v="0"/>
    <m/>
    <x v="34"/>
  </r>
  <r>
    <d v="1899-12-30T03:45:00"/>
    <d v="2020-09-23T00:00:00"/>
    <d v="1899-12-30T16:30:00"/>
    <d v="1899-12-30T20:15:00"/>
    <x v="7"/>
    <x v="5"/>
    <x v="3"/>
    <s v="Palvelimen pystytys, dokumentointi ja ohjeet"/>
    <x v="34"/>
  </r>
  <r>
    <d v="1899-12-30T03:45:00"/>
    <d v="2020-09-23T00:00:00"/>
    <d v="1899-12-30T16:30:00"/>
    <d v="1899-12-30T20:15:00"/>
    <x v="7"/>
    <x v="3"/>
    <x v="1"/>
    <s v="Sovelluksen asentaminen palvelimelle"/>
    <x v="34"/>
  </r>
  <r>
    <d v="1899-12-30T03:45:00"/>
    <d v="2020-09-23T00:00:00"/>
    <d v="1899-12-30T16:30:00"/>
    <d v="1899-12-30T20:15:00"/>
    <x v="7"/>
    <x v="3"/>
    <x v="4"/>
    <s v="Sovelluksen asentaminen palvelimelle"/>
    <x v="34"/>
  </r>
  <r>
    <d v="1899-12-30T03:45:00"/>
    <d v="2020-09-23T00:00:00"/>
    <d v="1899-12-30T16:30:00"/>
    <d v="1899-12-30T20:15:00"/>
    <x v="7"/>
    <x v="3"/>
    <x v="0"/>
    <s v="Sovelluksen asentaminen palvelimelle"/>
    <x v="34"/>
  </r>
  <r>
    <d v="1899-12-30T02:20:00"/>
    <d v="2020-09-23T00:00:00"/>
    <d v="1899-12-30T21:40:00"/>
    <d v="1899-12-31T00:00:00"/>
    <x v="4"/>
    <x v="14"/>
    <x v="3"/>
    <s v="Vaatimusmäärittelyn muokkaus"/>
    <x v="34"/>
  </r>
  <r>
    <d v="1899-12-30T00:30:00"/>
    <d v="2020-09-24T00:00:00"/>
    <d v="1899-12-30T00:00:00"/>
    <d v="1899-12-30T00:30:00"/>
    <x v="4"/>
    <x v="14"/>
    <x v="3"/>
    <s v="Vaatimusmäärittelyn muokkaus"/>
    <x v="34"/>
  </r>
  <r>
    <d v="1899-12-30T00:10:00"/>
    <d v="2020-09-24T00:00:00"/>
    <d v="1899-12-30T11:20:00"/>
    <d v="1899-12-30T11:30:00"/>
    <x v="5"/>
    <x v="12"/>
    <x v="3"/>
    <s v="Ajankäytön seuranta"/>
    <x v="34"/>
  </r>
  <r>
    <d v="1899-12-30T00:40:00"/>
    <d v="2020-09-24T00:00:00"/>
    <d v="1899-12-30T11:30:00"/>
    <d v="1899-12-30T12:10:00"/>
    <x v="6"/>
    <x v="15"/>
    <x v="3"/>
    <s v="Käyttöliittymän arviointi"/>
    <x v="34"/>
  </r>
  <r>
    <d v="1899-12-30T00:25:00"/>
    <d v="2020-09-24T00:00:00"/>
    <d v="1899-12-30T12:10:00"/>
    <d v="1899-12-30T12:35:00"/>
    <x v="5"/>
    <x v="12"/>
    <x v="1"/>
    <s v="Ajankäytön seuranta"/>
    <x v="34"/>
  </r>
  <r>
    <d v="1899-12-30T03:00:00"/>
    <d v="2020-09-24T00:00:00"/>
    <d v="1899-12-30T13:00:00"/>
    <d v="1899-12-30T16:00:00"/>
    <x v="2"/>
    <x v="20"/>
    <x v="2"/>
    <s v="Tilakatsaus ja palaverin valmistelut"/>
    <x v="34"/>
  </r>
  <r>
    <d v="1899-12-30T01:30:00"/>
    <d v="2020-09-24T00:00:00"/>
    <d v="1899-12-30T14:00:00"/>
    <d v="1899-12-30T15:30:00"/>
    <x v="6"/>
    <x v="15"/>
    <x v="3"/>
    <s v="Käyttöliittymän arviointi"/>
    <x v="34"/>
  </r>
  <r>
    <d v="1899-12-30T00:30:00"/>
    <d v="2020-09-24T00:00:00"/>
    <d v="1899-12-30T14:35:00"/>
    <d v="1899-12-30T15:05:00"/>
    <x v="5"/>
    <x v="12"/>
    <x v="4"/>
    <s v="Ajankäytön seuranta"/>
    <x v="34"/>
  </r>
  <r>
    <d v="1899-12-30T01:30:00"/>
    <d v="2020-09-24T00:00:00"/>
    <d v="1899-12-30T16:15:00"/>
    <d v="1899-12-30T17:45:00"/>
    <x v="2"/>
    <x v="4"/>
    <x v="0"/>
    <s v="17. palaveri"/>
    <x v="34"/>
  </r>
  <r>
    <d v="1899-12-30T01:30:00"/>
    <d v="2020-09-24T00:00:00"/>
    <d v="1899-12-30T16:15:00"/>
    <d v="1899-12-30T17:45:00"/>
    <x v="2"/>
    <x v="4"/>
    <x v="1"/>
    <s v="17. palaveri"/>
    <x v="34"/>
  </r>
  <r>
    <d v="1899-12-30T01:30:00"/>
    <d v="2020-09-24T00:00:00"/>
    <d v="1899-12-30T16:15:00"/>
    <d v="1899-12-30T17:45:00"/>
    <x v="2"/>
    <x v="4"/>
    <x v="2"/>
    <s v="17. palaveri"/>
    <x v="34"/>
  </r>
  <r>
    <d v="1899-12-30T01:30:00"/>
    <d v="2020-09-24T00:00:00"/>
    <d v="1899-12-30T16:15:00"/>
    <d v="1899-12-30T17:45:00"/>
    <x v="2"/>
    <x v="4"/>
    <x v="4"/>
    <s v="17. palaveri"/>
    <x v="34"/>
  </r>
  <r>
    <d v="1899-12-30T01:05:00"/>
    <d v="2020-09-25T00:00:00"/>
    <d v="1899-12-30T12:20:00"/>
    <d v="1899-12-30T13:25:00"/>
    <x v="8"/>
    <x v="10"/>
    <x v="3"/>
    <s v="Palaute Teamsiin"/>
    <x v="34"/>
  </r>
  <r>
    <d v="1899-12-30T01:00:00"/>
    <d v="2020-09-25T00:00:00"/>
    <d v="1899-12-30T14:30:00"/>
    <d v="1899-12-30T15:30:00"/>
    <x v="2"/>
    <x v="2"/>
    <x v="0"/>
    <m/>
    <x v="34"/>
  </r>
  <r>
    <d v="1899-12-30T01:10:00"/>
    <d v="2020-09-25T00:00:00"/>
    <d v="1899-12-30T14:30:00"/>
    <d v="1899-12-30T15:40:00"/>
    <x v="2"/>
    <x v="2"/>
    <x v="1"/>
    <m/>
    <x v="34"/>
  </r>
  <r>
    <d v="1899-12-30T01:10:00"/>
    <d v="2020-09-25T00:00:00"/>
    <d v="1899-12-30T14:30:00"/>
    <d v="1899-12-30T15:40:00"/>
    <x v="2"/>
    <x v="2"/>
    <x v="3"/>
    <m/>
    <x v="34"/>
  </r>
  <r>
    <d v="1899-12-30T01:10:00"/>
    <d v="2020-09-25T00:00:00"/>
    <d v="1899-12-30T14:30:00"/>
    <d v="1899-12-30T15:40:00"/>
    <x v="2"/>
    <x v="2"/>
    <x v="4"/>
    <m/>
    <x v="34"/>
  </r>
  <r>
    <d v="1899-12-30T01:10:00"/>
    <d v="2020-09-25T00:00:00"/>
    <d v="1899-12-30T16:20:00"/>
    <d v="1899-12-30T17:30:00"/>
    <x v="6"/>
    <x v="19"/>
    <x v="4"/>
    <s v="Käyttöliittymä"/>
    <x v="34"/>
  </r>
  <r>
    <d v="1899-12-30T00:30:00"/>
    <d v="2020-09-25T00:00:00"/>
    <d v="1899-12-30T17:45:00"/>
    <d v="1899-12-30T18:15:00"/>
    <x v="8"/>
    <x v="10"/>
    <x v="3"/>
    <s v="Palaute Teamsiin"/>
    <x v="34"/>
  </r>
  <r>
    <d v="1899-12-30T00:55:00"/>
    <d v="2020-09-27T00:00:00"/>
    <d v="1899-12-30T14:20:00"/>
    <d v="1899-12-30T15:15:00"/>
    <x v="8"/>
    <x v="3"/>
    <x v="1"/>
    <s v="Järjestelmätestausraportin valmistelu"/>
    <x v="34"/>
  </r>
  <r>
    <d v="1899-12-30T00:30:00"/>
    <d v="2020-09-27T00:00:00"/>
    <d v="1899-12-30T16:30:00"/>
    <d v="1899-12-30T17:00:00"/>
    <x v="8"/>
    <x v="3"/>
    <x v="1"/>
    <s v="Järjestelmätestausraportin valmistelu"/>
    <x v="34"/>
  </r>
  <r>
    <d v="1899-12-30T01:30:00"/>
    <d v="2020-09-27T00:00:00"/>
    <d v="1899-12-30T18:10:00"/>
    <d v="1899-12-30T19:40:00"/>
    <x v="6"/>
    <x v="19"/>
    <x v="4"/>
    <s v="Käyttöliittymä"/>
    <x v="34"/>
  </r>
  <r>
    <d v="1899-12-30T01:50:00"/>
    <d v="2020-09-27T00:00:00"/>
    <d v="1899-12-30T18:40:00"/>
    <d v="1899-12-30T20:30:00"/>
    <x v="8"/>
    <x v="25"/>
    <x v="1"/>
    <s v="Järjestelmätestaus"/>
    <x v="34"/>
  </r>
  <r>
    <d v="1899-12-30T00:30:00"/>
    <d v="2020-09-27T00:00:00"/>
    <d v="1899-12-30T19:00:00"/>
    <d v="1899-12-30T19:30:00"/>
    <x v="2"/>
    <x v="5"/>
    <x v="0"/>
    <s v="17. palaverin pöytäkirjan laatiminen"/>
    <x v="34"/>
  </r>
  <r>
    <d v="1899-12-30T00:50:00"/>
    <d v="2020-09-27T00:00:00"/>
    <d v="1899-12-30T21:20:00"/>
    <d v="1899-12-30T22:10:00"/>
    <x v="6"/>
    <x v="19"/>
    <x v="4"/>
    <s v="Käyttöliittymä"/>
    <x v="34"/>
  </r>
  <r>
    <d v="1899-12-30T01:00:00"/>
    <d v="2020-09-28T00:00:00"/>
    <d v="1899-12-30T10:00:00"/>
    <d v="1899-12-30T11:00:00"/>
    <x v="2"/>
    <x v="2"/>
    <x v="0"/>
    <m/>
    <x v="35"/>
  </r>
  <r>
    <d v="1899-12-30T01:15:00"/>
    <d v="2020-09-28T00:00:00"/>
    <d v="1899-12-30T10:00:00"/>
    <d v="1899-12-30T11:15:00"/>
    <x v="2"/>
    <x v="2"/>
    <x v="1"/>
    <m/>
    <x v="35"/>
  </r>
  <r>
    <d v="1899-12-30T01:10:00"/>
    <d v="2020-09-28T00:00:00"/>
    <d v="1899-12-30T10:00:00"/>
    <d v="1899-12-30T11:10:00"/>
    <x v="2"/>
    <x v="2"/>
    <x v="3"/>
    <m/>
    <x v="35"/>
  </r>
  <r>
    <d v="1899-12-30T01:15:00"/>
    <d v="2020-09-28T00:00:00"/>
    <d v="1899-12-30T10:00:00"/>
    <d v="1899-12-30T11:15:00"/>
    <x v="2"/>
    <x v="2"/>
    <x v="2"/>
    <m/>
    <x v="35"/>
  </r>
  <r>
    <d v="1899-12-30T01:00:00"/>
    <d v="2020-09-28T00:00:00"/>
    <d v="1899-12-30T10:10:00"/>
    <d v="1899-12-30T11:10:00"/>
    <x v="2"/>
    <x v="2"/>
    <x v="4"/>
    <m/>
    <x v="35"/>
  </r>
  <r>
    <d v="1899-12-30T00:25:00"/>
    <d v="2020-09-28T00:00:00"/>
    <d v="1899-12-30T11:40:00"/>
    <d v="1899-12-30T12:05:00"/>
    <x v="8"/>
    <x v="5"/>
    <x v="1"/>
    <s v="Järjestelmätestausraportin laatiminen"/>
    <x v="35"/>
  </r>
  <r>
    <d v="1899-12-30T02:00:00"/>
    <d v="2020-09-28T00:00:00"/>
    <d v="1899-12-30T12:00:00"/>
    <d v="1899-12-30T14:00:00"/>
    <x v="8"/>
    <x v="25"/>
    <x v="2"/>
    <m/>
    <x v="35"/>
  </r>
  <r>
    <d v="1899-12-30T02:00:00"/>
    <d v="2020-09-28T00:00:00"/>
    <d v="1899-12-30T14:00:00"/>
    <d v="1899-12-30T16:00:00"/>
    <x v="2"/>
    <x v="5"/>
    <x v="0"/>
    <s v="17. palaverin pöytäkirjan laatiminen"/>
    <x v="35"/>
  </r>
  <r>
    <d v="1899-12-30T02:00:00"/>
    <d v="2020-09-28T00:00:00"/>
    <d v="1899-12-30T14:00:00"/>
    <d v="1899-12-30T16:00:00"/>
    <x v="8"/>
    <x v="5"/>
    <x v="2"/>
    <s v="Testausrapotin kirjoitus"/>
    <x v="35"/>
  </r>
  <r>
    <d v="1899-12-30T01:45:00"/>
    <d v="2020-09-28T00:00:00"/>
    <d v="1899-12-30T16:45:00"/>
    <d v="1899-12-30T18:30:00"/>
    <x v="6"/>
    <x v="19"/>
    <x v="4"/>
    <s v="Käyttöliittymä"/>
    <x v="35"/>
  </r>
  <r>
    <d v="1899-12-30T00:15:00"/>
    <d v="2020-09-28T00:00:00"/>
    <d v="1899-12-30T18:25:00"/>
    <d v="1899-12-30T18:40:00"/>
    <x v="5"/>
    <x v="15"/>
    <x v="1"/>
    <s v="Pöytäkirjan tarkastus"/>
    <x v="35"/>
  </r>
  <r>
    <d v="1899-12-30T01:20:00"/>
    <d v="2020-09-28T00:00:00"/>
    <d v="1899-12-30T20:10:00"/>
    <d v="1899-12-30T21:30:00"/>
    <x v="6"/>
    <x v="19"/>
    <x v="4"/>
    <s v="Käyttöliittymä"/>
    <x v="35"/>
  </r>
  <r>
    <d v="1899-12-30T00:15:00"/>
    <d v="2020-09-28T00:00:00"/>
    <d v="1899-12-30T22:30:00"/>
    <d v="1899-12-30T22:45:00"/>
    <x v="5"/>
    <x v="15"/>
    <x v="3"/>
    <s v="Pöytäkirja"/>
    <x v="35"/>
  </r>
  <r>
    <d v="1899-12-30T02:00:00"/>
    <d v="2020-09-29T00:00:00"/>
    <d v="1899-12-30T04:00:00"/>
    <d v="1899-12-30T06:00:00"/>
    <x v="8"/>
    <x v="5"/>
    <x v="2"/>
    <s v="Testausrapotin kirjoitus"/>
    <x v="35"/>
  </r>
  <r>
    <d v="1899-12-30T00:15:00"/>
    <d v="2020-09-29T00:00:00"/>
    <d v="1899-12-30T10:30:00"/>
    <d v="1899-12-30T10:45:00"/>
    <x v="5"/>
    <x v="12"/>
    <x v="0"/>
    <s v="Ajankäytön seuranta"/>
    <x v="35"/>
  </r>
  <r>
    <d v="1899-12-30T01:05:00"/>
    <d v="2020-09-29T00:00:00"/>
    <d v="1899-12-30T12:30:00"/>
    <d v="1899-12-30T13:35:00"/>
    <x v="8"/>
    <x v="3"/>
    <x v="3"/>
    <s v="Kyselyn laatiminen Google Formsilla"/>
    <x v="35"/>
  </r>
  <r>
    <d v="1899-12-30T02:30:00"/>
    <d v="2020-09-29T00:00:00"/>
    <d v="1899-12-30T13:35:00"/>
    <d v="1899-12-30T16:05:00"/>
    <x v="4"/>
    <x v="14"/>
    <x v="3"/>
    <m/>
    <x v="35"/>
  </r>
  <r>
    <d v="1899-12-30T01:00:00"/>
    <d v="2020-09-29T00:00:00"/>
    <d v="1899-12-30T14:00:00"/>
    <d v="1899-12-30T15:00:00"/>
    <x v="8"/>
    <x v="7"/>
    <x v="0"/>
    <s v="Testaussuunnitelma"/>
    <x v="35"/>
  </r>
  <r>
    <d v="1899-12-30T00:05:00"/>
    <d v="2020-09-29T00:00:00"/>
    <d v="1899-12-30T16:05:00"/>
    <d v="1899-12-30T16:10:00"/>
    <x v="5"/>
    <x v="12"/>
    <x v="3"/>
    <s v="Ajankäytön seuranta"/>
    <x v="35"/>
  </r>
  <r>
    <d v="1899-12-30T01:50:00"/>
    <d v="2020-09-29T00:00:00"/>
    <d v="1899-12-30T20:20:00"/>
    <d v="1899-12-30T22:10:00"/>
    <x v="6"/>
    <x v="19"/>
    <x v="4"/>
    <s v="Käyttöliittymä"/>
    <x v="35"/>
  </r>
  <r>
    <d v="1899-12-30T00:20:00"/>
    <d v="2020-09-29T00:00:00"/>
    <d v="1899-12-30T23:30:00"/>
    <d v="1899-12-30T23:50:00"/>
    <x v="6"/>
    <x v="19"/>
    <x v="4"/>
    <s v="Käyttöliittymä"/>
    <x v="35"/>
  </r>
  <r>
    <d v="1899-12-30T02:55:00"/>
    <d v="2020-09-30T00:00:00"/>
    <d v="1899-12-30T00:20:00"/>
    <d v="1899-12-30T03:15:00"/>
    <x v="6"/>
    <x v="19"/>
    <x v="4"/>
    <s v="Käyttöliittymä"/>
    <x v="35"/>
  </r>
  <r>
    <d v="1899-12-30T00:15:00"/>
    <d v="2020-09-30T00:00:00"/>
    <d v="1899-12-30T11:45:00"/>
    <d v="1899-12-30T12:00:00"/>
    <x v="5"/>
    <x v="15"/>
    <x v="3"/>
    <s v="Järjestelmätestaussuunnitelma"/>
    <x v="35"/>
  </r>
  <r>
    <d v="1899-12-30T00:45:00"/>
    <d v="2020-09-30T00:00:00"/>
    <d v="1899-12-30T13:00:00"/>
    <d v="1899-12-30T13:45:00"/>
    <x v="6"/>
    <x v="10"/>
    <x v="3"/>
    <s v="Maapalloikoni"/>
    <x v="35"/>
  </r>
  <r>
    <d v="1899-12-30T01:30:00"/>
    <d v="2020-09-30T00:00:00"/>
    <d v="1899-12-30T16:00:00"/>
    <d v="1899-12-30T17:30:00"/>
    <x v="8"/>
    <x v="5"/>
    <x v="2"/>
    <s v="Testausrapotin viimeistely ja lähetys"/>
    <x v="35"/>
  </r>
  <r>
    <d v="1899-12-30T00:45:00"/>
    <d v="2020-09-30T00:00:00"/>
    <d v="1899-12-30T16:15:00"/>
    <d v="1899-12-30T17:00:00"/>
    <x v="8"/>
    <x v="5"/>
    <x v="1"/>
    <s v="Järjestelmätestausraportin laatiminen"/>
    <x v="35"/>
  </r>
  <r>
    <d v="1899-12-30T02:15:00"/>
    <d v="2020-09-30T00:00:00"/>
    <d v="1899-12-30T16:15:00"/>
    <d v="1899-12-30T18:30:00"/>
    <x v="6"/>
    <x v="19"/>
    <x v="4"/>
    <s v="Käyttöliittymä"/>
    <x v="35"/>
  </r>
  <r>
    <d v="1899-12-30T02:00:00"/>
    <d v="2020-09-30T00:00:00"/>
    <d v="1899-12-30T17:00:00"/>
    <d v="1899-12-30T19:00:00"/>
    <x v="6"/>
    <x v="10"/>
    <x v="1"/>
    <s v="CSS"/>
    <x v="35"/>
  </r>
  <r>
    <d v="1899-12-30T00:15:00"/>
    <d v="2020-09-30T00:00:00"/>
    <d v="1899-12-30T17:30:00"/>
    <d v="1899-12-30T17:45:00"/>
    <x v="8"/>
    <x v="15"/>
    <x v="3"/>
    <m/>
    <x v="35"/>
  </r>
  <r>
    <d v="1899-12-30T01:05:00"/>
    <d v="2020-09-30T00:00:00"/>
    <d v="1899-12-30T17:45:00"/>
    <d v="1899-12-30T18:50:00"/>
    <x v="4"/>
    <x v="14"/>
    <x v="3"/>
    <m/>
    <x v="35"/>
  </r>
  <r>
    <d v="1899-12-30T01:30:00"/>
    <d v="2020-09-30T00:00:00"/>
    <d v="1899-12-30T21:15:00"/>
    <d v="1899-12-30T22:45:00"/>
    <x v="6"/>
    <x v="19"/>
    <x v="4"/>
    <s v="Käyttöliittymä"/>
    <x v="35"/>
  </r>
  <r>
    <d v="1899-12-30T00:30:00"/>
    <d v="2020-10-01T00:00:00"/>
    <d v="1899-12-30T10:00:00"/>
    <d v="1899-12-30T10:30:00"/>
    <x v="8"/>
    <x v="7"/>
    <x v="0"/>
    <s v="Testaussuunnitelma"/>
    <x v="35"/>
  </r>
  <r>
    <d v="1899-12-30T01:30:00"/>
    <d v="2020-10-01T00:00:00"/>
    <d v="1899-12-30T11:00:00"/>
    <d v="1899-12-30T12:30:00"/>
    <x v="5"/>
    <x v="5"/>
    <x v="0"/>
    <s v="Sovellusraportti, tietokanta"/>
    <x v="35"/>
  </r>
  <r>
    <d v="1899-12-30T00:30:00"/>
    <d v="2020-10-01T00:00:00"/>
    <d v="1899-12-30T12:30:00"/>
    <d v="1899-12-30T13:00:00"/>
    <x v="5"/>
    <x v="5"/>
    <x v="3"/>
    <s v="Sovellusraportti, käyttöliittymän ulkoasu"/>
    <x v="35"/>
  </r>
  <r>
    <d v="1899-12-30T01:35:00"/>
    <d v="2020-10-01T00:00:00"/>
    <d v="1899-12-30T13:15:00"/>
    <d v="1899-12-30T14:50:00"/>
    <x v="2"/>
    <x v="2"/>
    <x v="1"/>
    <m/>
    <x v="35"/>
  </r>
  <r>
    <d v="1899-12-30T01:40:00"/>
    <d v="2020-10-01T00:00:00"/>
    <d v="1899-12-30T13:15:00"/>
    <d v="1899-12-30T14:55:00"/>
    <x v="2"/>
    <x v="2"/>
    <x v="3"/>
    <m/>
    <x v="35"/>
  </r>
  <r>
    <d v="1899-12-30T01:40:00"/>
    <d v="2020-10-01T00:00:00"/>
    <d v="1899-12-30T13:15:00"/>
    <d v="1899-12-30T14:55:00"/>
    <x v="2"/>
    <x v="2"/>
    <x v="2"/>
    <m/>
    <x v="35"/>
  </r>
  <r>
    <d v="1899-12-30T01:40:00"/>
    <d v="2020-10-01T00:00:00"/>
    <d v="1899-12-30T13:15:00"/>
    <d v="1899-12-30T14:55:00"/>
    <x v="2"/>
    <x v="2"/>
    <x v="4"/>
    <m/>
    <x v="35"/>
  </r>
  <r>
    <d v="1899-12-30T01:30:00"/>
    <d v="2020-10-01T00:00:00"/>
    <d v="1899-12-30T13:15:00"/>
    <d v="1899-12-30T14:45:00"/>
    <x v="2"/>
    <x v="2"/>
    <x v="0"/>
    <m/>
    <x v="35"/>
  </r>
  <r>
    <d v="1899-12-30T00:15:00"/>
    <d v="2020-10-01T00:00:00"/>
    <d v="1899-12-30T14:50:00"/>
    <d v="1899-12-30T15:05:00"/>
    <x v="5"/>
    <x v="12"/>
    <x v="1"/>
    <s v="Ajankäytön seuranta"/>
    <x v="35"/>
  </r>
  <r>
    <d v="1899-12-30T00:15:00"/>
    <d v="2020-10-01T00:00:00"/>
    <d v="1899-12-30T15:30:00"/>
    <d v="1899-12-30T15:45:00"/>
    <x v="5"/>
    <x v="12"/>
    <x v="3"/>
    <s v="Ajankäytön seuranta"/>
    <x v="35"/>
  </r>
  <r>
    <d v="1899-12-30T02:20:00"/>
    <d v="2020-10-01T00:00:00"/>
    <d v="1899-12-30T16:10:00"/>
    <d v="1899-12-30T18:30:00"/>
    <x v="6"/>
    <x v="19"/>
    <x v="4"/>
    <s v="Käyttöliittymä"/>
    <x v="35"/>
  </r>
  <r>
    <d v="1899-12-30T03:20:00"/>
    <d v="2020-10-01T00:00:00"/>
    <d v="1899-12-30T20:30:00"/>
    <d v="1899-12-30T23:50:00"/>
    <x v="6"/>
    <x v="19"/>
    <x v="4"/>
    <s v="Käyttöliittymä"/>
    <x v="35"/>
  </r>
  <r>
    <d v="1899-12-30T03:15:00"/>
    <d v="2020-10-02T00:00:00"/>
    <d v="1899-12-30T13:00:00"/>
    <d v="1899-12-30T16:15:00"/>
    <x v="2"/>
    <x v="3"/>
    <x v="2"/>
    <s v="Tilakatsaus ja palaverin valmistelut"/>
    <x v="35"/>
  </r>
  <r>
    <d v="1899-12-30T01:15:00"/>
    <d v="2020-10-02T00:00:00"/>
    <d v="1899-12-30T13:15:00"/>
    <d v="1899-12-30T14:30:00"/>
    <x v="6"/>
    <x v="19"/>
    <x v="4"/>
    <s v="Käyttöliittymä, käytettävyys"/>
    <x v="35"/>
  </r>
  <r>
    <d v="1899-12-30T01:00:00"/>
    <d v="2020-10-02T00:00:00"/>
    <d v="1899-12-30T14:00:00"/>
    <d v="1899-12-30T15:00:00"/>
    <x v="5"/>
    <x v="5"/>
    <x v="0"/>
    <s v="Sovellusraportti, tietokanta"/>
    <x v="35"/>
  </r>
  <r>
    <d v="1899-12-30T00:20:00"/>
    <d v="2020-10-02T00:00:00"/>
    <d v="1899-12-30T14:30:00"/>
    <d v="1899-12-30T14:50:00"/>
    <x v="7"/>
    <x v="3"/>
    <x v="4"/>
    <s v="Sovellus palvelimelle"/>
    <x v="35"/>
  </r>
  <r>
    <d v="1899-12-30T00:10:00"/>
    <d v="2020-10-02T00:00:00"/>
    <d v="1899-12-30T15:30:00"/>
    <d v="1899-12-30T15:40:00"/>
    <x v="5"/>
    <x v="12"/>
    <x v="4"/>
    <s v="Ajankäytön seuranta"/>
    <x v="35"/>
  </r>
  <r>
    <d v="1899-12-30T01:25:00"/>
    <d v="2020-10-02T00:00:00"/>
    <d v="1899-12-30T16:10:00"/>
    <d v="1899-12-30T17:35:00"/>
    <x v="2"/>
    <x v="4"/>
    <x v="3"/>
    <m/>
    <x v="35"/>
  </r>
  <r>
    <d v="1899-12-30T01:25:00"/>
    <d v="2020-10-02T00:00:00"/>
    <d v="1899-12-30T16:15:00"/>
    <d v="1899-12-30T17:40:00"/>
    <x v="2"/>
    <x v="4"/>
    <x v="0"/>
    <s v="18. palaveri"/>
    <x v="35"/>
  </r>
  <r>
    <d v="1899-12-30T01:25:00"/>
    <d v="2020-10-02T00:00:00"/>
    <d v="1899-12-30T16:15:00"/>
    <d v="1899-12-30T17:40:00"/>
    <x v="2"/>
    <x v="4"/>
    <x v="2"/>
    <s v="18. palaveri"/>
    <x v="35"/>
  </r>
  <r>
    <d v="1899-12-30T01:25:00"/>
    <d v="2020-10-02T00:00:00"/>
    <d v="1899-12-30T16:15:00"/>
    <d v="1899-12-30T17:40:00"/>
    <x v="2"/>
    <x v="4"/>
    <x v="4"/>
    <s v="18. palaveri"/>
    <x v="35"/>
  </r>
  <r>
    <d v="1899-12-30T01:15:00"/>
    <d v="2020-10-05T00:00:00"/>
    <d v="1899-12-30T09:00:00"/>
    <d v="1899-12-30T10:15:00"/>
    <x v="8"/>
    <x v="3"/>
    <x v="2"/>
    <s v="Esitysdiat"/>
    <x v="36"/>
  </r>
  <r>
    <d v="1899-12-30T01:05:00"/>
    <d v="2020-10-05T00:00:00"/>
    <d v="1899-12-30T09:10:00"/>
    <d v="1899-12-30T10:15:00"/>
    <x v="8"/>
    <x v="3"/>
    <x v="4"/>
    <s v="Esitysdiat"/>
    <x v="36"/>
  </r>
  <r>
    <d v="1899-12-30T00:55:00"/>
    <d v="2020-10-05T00:00:00"/>
    <d v="1899-12-30T09:20:00"/>
    <d v="1899-12-30T10:15:00"/>
    <x v="8"/>
    <x v="3"/>
    <x v="3"/>
    <s v="Esitysdiat"/>
    <x v="36"/>
  </r>
  <r>
    <d v="1899-12-30T00:30:00"/>
    <d v="2020-10-05T00:00:00"/>
    <d v="1899-12-30T09:45:00"/>
    <d v="1899-12-30T10:15:00"/>
    <x v="8"/>
    <x v="3"/>
    <x v="0"/>
    <m/>
    <x v="36"/>
  </r>
  <r>
    <d v="1899-12-30T01:30:00"/>
    <d v="2020-10-05T00:00:00"/>
    <d v="1899-12-30T10:15:00"/>
    <d v="1899-12-30T11:45:00"/>
    <x v="8"/>
    <x v="25"/>
    <x v="3"/>
    <s v="Testausluennolle osallistuminen"/>
    <x v="36"/>
  </r>
  <r>
    <d v="1899-12-30T01:30:00"/>
    <d v="2020-10-05T00:00:00"/>
    <d v="1899-12-30T10:15:00"/>
    <d v="1899-12-30T11:45:00"/>
    <x v="8"/>
    <x v="25"/>
    <x v="0"/>
    <s v="Testausluennolle osallistuminen"/>
    <x v="36"/>
  </r>
  <r>
    <d v="1899-12-30T01:30:00"/>
    <d v="2020-10-05T00:00:00"/>
    <d v="1899-12-30T10:15:00"/>
    <d v="1899-12-30T11:45:00"/>
    <x v="8"/>
    <x v="25"/>
    <x v="2"/>
    <s v="Testausluennolle osallistuminen"/>
    <x v="36"/>
  </r>
  <r>
    <d v="1899-12-30T01:30:00"/>
    <d v="2020-10-05T00:00:00"/>
    <d v="1899-12-30T10:15:00"/>
    <d v="1899-12-30T11:45:00"/>
    <x v="8"/>
    <x v="25"/>
    <x v="4"/>
    <s v="Testausluennolle osallistuminen"/>
    <x v="36"/>
  </r>
  <r>
    <d v="1899-12-30T02:30:00"/>
    <d v="2020-10-05T00:00:00"/>
    <d v="1899-12-30T12:00:00"/>
    <d v="1899-12-30T14:30:00"/>
    <x v="8"/>
    <x v="5"/>
    <x v="3"/>
    <s v="Kyselyvastausten siirto Exceliin ja muokkaus"/>
    <x v="36"/>
  </r>
  <r>
    <d v="1899-12-30T01:00:00"/>
    <d v="2020-10-05T00:00:00"/>
    <d v="1899-12-30T14:00:00"/>
    <d v="1899-12-30T15:00:00"/>
    <x v="5"/>
    <x v="5"/>
    <x v="0"/>
    <s v="Sovellusraportti, tietokanta"/>
    <x v="36"/>
  </r>
  <r>
    <d v="1899-12-30T00:15:00"/>
    <d v="2020-10-05T00:00:00"/>
    <d v="1899-12-30T15:45:00"/>
    <d v="1899-12-30T16:00:00"/>
    <x v="8"/>
    <x v="8"/>
    <x v="1"/>
    <s v="Testauspäivän käyttäjäarviointien lukeminen"/>
    <x v="36"/>
  </r>
  <r>
    <d v="1899-12-30T00:10:00"/>
    <d v="2020-10-06T00:00:00"/>
    <d v="1899-12-30T11:45:00"/>
    <d v="1899-12-30T11:55:00"/>
    <x v="5"/>
    <x v="12"/>
    <x v="3"/>
    <s v="Ajankäytön seuranta"/>
    <x v="36"/>
  </r>
  <r>
    <d v="1899-12-30T02:00:00"/>
    <d v="2020-10-06T00:00:00"/>
    <d v="1899-12-30T12:00:00"/>
    <d v="1899-12-30T14:00:00"/>
    <x v="8"/>
    <x v="7"/>
    <x v="0"/>
    <s v="Testaussuunnitelma"/>
    <x v="36"/>
  </r>
  <r>
    <d v="1899-12-30T00:35:00"/>
    <d v="2020-10-06T00:00:00"/>
    <d v="1899-12-30T17:15:00"/>
    <d v="1899-12-30T17:50:00"/>
    <x v="5"/>
    <x v="5"/>
    <x v="3"/>
    <s v="Kuvia sovelluraporttiin"/>
    <x v="36"/>
  </r>
  <r>
    <d v="1899-12-30T01:00:00"/>
    <d v="2020-10-07T00:00:00"/>
    <d v="1899-12-30T12:15:00"/>
    <d v="1899-12-30T13:15:00"/>
    <x v="2"/>
    <x v="2"/>
    <x v="0"/>
    <m/>
    <x v="36"/>
  </r>
  <r>
    <d v="1899-12-30T01:00:00"/>
    <d v="2020-10-07T00:00:00"/>
    <d v="1899-12-30T12:15:00"/>
    <d v="1899-12-30T13:15:00"/>
    <x v="2"/>
    <x v="2"/>
    <x v="2"/>
    <m/>
    <x v="36"/>
  </r>
  <r>
    <d v="1899-12-30T01:25:00"/>
    <d v="2020-10-07T00:00:00"/>
    <d v="1899-12-30T12:15:00"/>
    <d v="1899-12-30T13:40:00"/>
    <x v="2"/>
    <x v="2"/>
    <x v="1"/>
    <m/>
    <x v="36"/>
  </r>
  <r>
    <d v="1899-12-30T01:00:00"/>
    <d v="2020-10-07T00:00:00"/>
    <d v="1899-12-30T12:15:00"/>
    <d v="1899-12-30T13:15:00"/>
    <x v="2"/>
    <x v="2"/>
    <x v="4"/>
    <m/>
    <x v="36"/>
  </r>
  <r>
    <d v="1899-12-30T01:30:00"/>
    <d v="2020-10-07T00:00:00"/>
    <d v="1899-12-30T12:15:00"/>
    <d v="1899-12-30T13:45:00"/>
    <x v="2"/>
    <x v="2"/>
    <x v="3"/>
    <m/>
    <x v="36"/>
  </r>
  <r>
    <d v="1899-12-30T01:30:00"/>
    <d v="2020-10-07T00:00:00"/>
    <d v="1899-12-30T13:15:00"/>
    <d v="1899-12-30T14:45:00"/>
    <x v="7"/>
    <x v="3"/>
    <x v="0"/>
    <s v="Sovellus palvelimelle"/>
    <x v="36"/>
  </r>
  <r>
    <d v="1899-12-30T04:00:00"/>
    <d v="2020-10-07T00:00:00"/>
    <d v="1899-12-30T13:30:00"/>
    <d v="1899-12-30T17:30:00"/>
    <x v="2"/>
    <x v="5"/>
    <x v="2"/>
    <s v="Palaverin pöytäkirja"/>
    <x v="36"/>
  </r>
  <r>
    <d v="1899-12-30T01:20:00"/>
    <d v="2020-10-08T00:00:00"/>
    <d v="1899-12-30T11:25:00"/>
    <d v="1899-12-30T12:45:00"/>
    <x v="2"/>
    <x v="8"/>
    <x v="1"/>
    <s v="18. palaverin tallenteen katselu"/>
    <x v="36"/>
  </r>
  <r>
    <d v="1899-12-30T01:00:00"/>
    <d v="2020-10-08T00:00:00"/>
    <d v="1899-12-30T12:15:00"/>
    <d v="1899-12-30T13:15:00"/>
    <x v="8"/>
    <x v="5"/>
    <x v="3"/>
    <s v="Kyselyvastausten purku"/>
    <x v="36"/>
  </r>
  <r>
    <d v="1899-12-30T00:25:00"/>
    <d v="2020-10-08T00:00:00"/>
    <d v="1899-12-30T13:15:00"/>
    <d v="1899-12-30T13:40:00"/>
    <x v="5"/>
    <x v="15"/>
    <x v="3"/>
    <s v="Pöytäkirjan oikoluku"/>
    <x v="36"/>
  </r>
  <r>
    <d v="1899-12-30T04:10:00"/>
    <d v="2020-10-08T00:00:00"/>
    <d v="1899-12-30T13:20:00"/>
    <d v="1899-12-30T17:30:00"/>
    <x v="6"/>
    <x v="10"/>
    <x v="1"/>
    <s v="CSS-kikkailua"/>
    <x v="36"/>
  </r>
  <r>
    <d v="1899-12-30T00:45:00"/>
    <d v="2020-10-08T00:00:00"/>
    <d v="1899-12-30T16:00:00"/>
    <d v="1899-12-30T16:45:00"/>
    <x v="8"/>
    <x v="5"/>
    <x v="3"/>
    <s v="Kyselyvastausten purku"/>
    <x v="36"/>
  </r>
  <r>
    <d v="1899-12-30T00:45:00"/>
    <d v="2020-10-08T00:00:00"/>
    <d v="1899-12-30T16:45:00"/>
    <d v="1899-12-30T17:30:00"/>
    <x v="2"/>
    <x v="5"/>
    <x v="2"/>
    <s v="Palaverin pöytakirjan viimeistelyt"/>
    <x v="36"/>
  </r>
  <r>
    <d v="1899-12-30T00:10:00"/>
    <d v="2020-10-08T00:00:00"/>
    <d v="1899-12-30T17:30:00"/>
    <d v="1899-12-30T17:40:00"/>
    <x v="5"/>
    <x v="12"/>
    <x v="1"/>
    <s v="Ajankäytön seuranta"/>
    <x v="36"/>
  </r>
  <r>
    <d v="1899-12-30T02:15:00"/>
    <d v="2020-10-08T00:00:00"/>
    <d v="1899-12-30T20:30:00"/>
    <d v="1899-12-30T22:45:00"/>
    <x v="6"/>
    <x v="19"/>
    <x v="4"/>
    <s v="Käyttöliittymä"/>
    <x v="36"/>
  </r>
  <r>
    <d v="1899-12-30T00:29:00"/>
    <d v="2020-10-08T00:00:00"/>
    <d v="1899-12-30T23:30:00"/>
    <d v="1899-12-30T23:59:00"/>
    <x v="6"/>
    <x v="19"/>
    <x v="4"/>
    <s v="Käyttöliittymä"/>
    <x v="36"/>
  </r>
  <r>
    <d v="1899-12-30T01:30:00"/>
    <d v="2020-10-09T00:00:00"/>
    <d v="1899-12-30T00:00:00"/>
    <d v="1899-12-30T01:30:00"/>
    <x v="6"/>
    <x v="19"/>
    <x v="4"/>
    <s v="Käyttöliittymä"/>
    <x v="36"/>
  </r>
  <r>
    <d v="1899-12-30T00:10:00"/>
    <d v="2020-10-09T00:00:00"/>
    <d v="1899-12-30T01:30:00"/>
    <d v="1899-12-30T01:40:00"/>
    <x v="7"/>
    <x v="3"/>
    <x v="4"/>
    <s v="Frontti palvelimelle"/>
    <x v="36"/>
  </r>
  <r>
    <d v="1899-12-30T00:10:00"/>
    <d v="2020-10-09T00:00:00"/>
    <d v="1899-12-30T03:15:00"/>
    <d v="1899-12-30T03:25:00"/>
    <x v="5"/>
    <x v="12"/>
    <x v="4"/>
    <s v="Ajankäytön seuranta"/>
    <x v="36"/>
  </r>
  <r>
    <d v="1899-12-30T00:30:00"/>
    <d v="2020-10-09T00:00:00"/>
    <d v="1899-12-30T11:30:00"/>
    <d v="1899-12-30T12:00:00"/>
    <x v="7"/>
    <x v="18"/>
    <x v="0"/>
    <s v="Korjaukset tietokantaan"/>
    <x v="36"/>
  </r>
  <r>
    <d v="1899-12-30T01:35:00"/>
    <d v="2020-10-09T00:00:00"/>
    <d v="1899-12-30T11:45:00"/>
    <d v="1899-12-30T13:20:00"/>
    <x v="8"/>
    <x v="5"/>
    <x v="3"/>
    <s v="Kyselyvastausten purku"/>
    <x v="36"/>
  </r>
  <r>
    <d v="1899-12-30T00:10:00"/>
    <d v="2020-10-09T00:00:00"/>
    <d v="1899-12-30T13:20:00"/>
    <d v="1899-12-30T13:30:00"/>
    <x v="5"/>
    <x v="8"/>
    <x v="3"/>
    <s v="Esittelytekstin lukeminen ja sähköpostit"/>
    <x v="36"/>
  </r>
  <r>
    <d v="1899-12-30T00:10:00"/>
    <d v="2020-10-09T00:00:00"/>
    <d v="1899-12-30T13:30:00"/>
    <d v="1899-12-30T13:40:00"/>
    <x v="5"/>
    <x v="12"/>
    <x v="3"/>
    <s v="Ajankäytön seuranta"/>
    <x v="36"/>
  </r>
  <r>
    <d v="1899-12-30T02:05:00"/>
    <d v="2020-10-09T00:00:00"/>
    <d v="1899-12-30T13:40:00"/>
    <d v="1899-12-30T15:45:00"/>
    <x v="8"/>
    <x v="5"/>
    <x v="3"/>
    <s v="Kyselyvastausten purku"/>
    <x v="36"/>
  </r>
  <r>
    <d v="1899-12-30T02:00:00"/>
    <d v="2020-10-09T00:00:00"/>
    <d v="1899-12-30T14:00:00"/>
    <d v="1899-12-30T16:00:00"/>
    <x v="2"/>
    <x v="3"/>
    <x v="2"/>
    <s v="Palaverin valmistelut ja tilakatsaus"/>
    <x v="36"/>
  </r>
  <r>
    <d v="1899-12-30T01:45:00"/>
    <d v="2020-10-09T00:00:00"/>
    <d v="1899-12-30T16:15:00"/>
    <d v="1899-12-30T18:00:00"/>
    <x v="2"/>
    <x v="4"/>
    <x v="4"/>
    <s v="19. palaveri"/>
    <x v="36"/>
  </r>
  <r>
    <d v="1899-12-30T01:45:00"/>
    <d v="2020-10-09T00:00:00"/>
    <d v="1899-12-30T16:15:00"/>
    <d v="1899-12-30T18:00:00"/>
    <x v="2"/>
    <x v="4"/>
    <x v="2"/>
    <s v="19. palaveri"/>
    <x v="36"/>
  </r>
  <r>
    <d v="1899-12-30T01:35:00"/>
    <d v="2020-10-09T00:00:00"/>
    <d v="1899-12-30T16:15:00"/>
    <d v="1899-12-30T17:50:00"/>
    <x v="2"/>
    <x v="4"/>
    <x v="3"/>
    <m/>
    <x v="36"/>
  </r>
  <r>
    <d v="1899-12-30T01:40:00"/>
    <d v="2020-10-09T00:00:00"/>
    <d v="1899-12-30T16:15:00"/>
    <d v="1899-12-30T17:55:00"/>
    <x v="2"/>
    <x v="4"/>
    <x v="1"/>
    <s v="19. palaveri"/>
    <x v="36"/>
  </r>
  <r>
    <d v="1899-12-30T01:30:00"/>
    <d v="2020-10-09T00:00:00"/>
    <d v="1899-12-30T16:15:00"/>
    <d v="1899-12-30T17:45:00"/>
    <x v="2"/>
    <x v="4"/>
    <x v="0"/>
    <s v="19. palaveri"/>
    <x v="36"/>
  </r>
  <r>
    <d v="1899-12-30T01:00:00"/>
    <d v="2020-10-09T00:00:00"/>
    <d v="1899-12-30T22:15:00"/>
    <d v="1899-12-30T23:15:00"/>
    <x v="8"/>
    <x v="5"/>
    <x v="3"/>
    <s v="Kyselyvastausten purku"/>
    <x v="36"/>
  </r>
  <r>
    <d v="1899-12-30T00:15:00"/>
    <d v="2020-10-12T00:00:00"/>
    <d v="1899-12-30T11:00:00"/>
    <d v="1899-12-30T11:15:00"/>
    <x v="5"/>
    <x v="8"/>
    <x v="3"/>
    <s v="Sähköpostit"/>
    <x v="37"/>
  </r>
  <r>
    <d v="1899-12-30T01:00:00"/>
    <d v="2020-10-12T00:00:00"/>
    <d v="1899-12-30T12:15:00"/>
    <d v="1899-12-30T13:15:00"/>
    <x v="5"/>
    <x v="5"/>
    <x v="0"/>
    <s v="Sovellusraportti, tietokanta"/>
    <x v="37"/>
  </r>
  <r>
    <d v="1899-12-30T00:45:00"/>
    <d v="2020-10-12T00:00:00"/>
    <d v="1899-12-30T12:30:00"/>
    <d v="1899-12-30T13:15:00"/>
    <x v="8"/>
    <x v="5"/>
    <x v="3"/>
    <s v="Kyselyvastausten purku"/>
    <x v="37"/>
  </r>
  <r>
    <d v="1899-12-30T00:20:00"/>
    <d v="2020-10-12T00:00:00"/>
    <d v="1899-12-30T14:30:00"/>
    <d v="1899-12-30T14:50:00"/>
    <x v="8"/>
    <x v="5"/>
    <x v="3"/>
    <s v="Testausraportti"/>
    <x v="37"/>
  </r>
  <r>
    <d v="1899-12-30T00:15:00"/>
    <d v="2020-10-12T00:00:00"/>
    <d v="1899-12-30T15:40:00"/>
    <d v="1899-12-30T15:55:00"/>
    <x v="5"/>
    <x v="8"/>
    <x v="1"/>
    <s v="Esittelytekstin tarkastus"/>
    <x v="37"/>
  </r>
  <r>
    <d v="1899-12-30T01:00:00"/>
    <d v="2020-10-13T00:00:00"/>
    <d v="1899-12-30T12:00:00"/>
    <d v="1899-12-30T13:00:00"/>
    <x v="5"/>
    <x v="3"/>
    <x v="2"/>
    <s v="Dokumenttien tulostaminen valmistelu kotona"/>
    <x v="37"/>
  </r>
  <r>
    <d v="1899-12-30T01:15:00"/>
    <d v="2020-10-13T00:00:00"/>
    <d v="1899-12-30T12:00:00"/>
    <d v="1899-12-30T13:15:00"/>
    <x v="8"/>
    <x v="5"/>
    <x v="3"/>
    <s v="Testausraportti"/>
    <x v="37"/>
  </r>
  <r>
    <d v="1899-12-30T01:00:00"/>
    <d v="2020-10-13T00:00:00"/>
    <d v="1899-12-30T13:00:00"/>
    <d v="1899-12-30T14:00:00"/>
    <x v="5"/>
    <x v="5"/>
    <x v="0"/>
    <s v="Sovellusraportti, backend"/>
    <x v="37"/>
  </r>
  <r>
    <d v="1899-12-30T02:30:00"/>
    <d v="2020-10-13T00:00:00"/>
    <d v="1899-12-30T13:30:00"/>
    <d v="1899-12-30T16:00:00"/>
    <x v="5"/>
    <x v="12"/>
    <x v="2"/>
    <s v="Dokumenttien tulostaminen"/>
    <x v="37"/>
  </r>
  <r>
    <d v="1899-12-30T00:30:00"/>
    <d v="2020-10-14T00:00:00"/>
    <d v="1899-12-30T09:25:00"/>
    <d v="1899-12-30T09:55:00"/>
    <x v="8"/>
    <x v="5"/>
    <x v="3"/>
    <s v="Testausraportti"/>
    <x v="37"/>
  </r>
  <r>
    <d v="1899-12-30T01:30:00"/>
    <d v="2020-10-14T00:00:00"/>
    <d v="1899-12-30T11:15:00"/>
    <d v="1899-12-30T12:45:00"/>
    <x v="2"/>
    <x v="2"/>
    <x v="2"/>
    <m/>
    <x v="37"/>
  </r>
  <r>
    <d v="1899-12-30T01:30:00"/>
    <d v="2020-10-14T00:00:00"/>
    <d v="1899-12-30T11:15:00"/>
    <d v="1899-12-30T12:45:00"/>
    <x v="2"/>
    <x v="2"/>
    <x v="3"/>
    <m/>
    <x v="37"/>
  </r>
  <r>
    <d v="1899-12-30T01:30:00"/>
    <d v="2020-10-14T00:00:00"/>
    <d v="1899-12-30T11:15:00"/>
    <d v="1899-12-30T12:45:00"/>
    <x v="2"/>
    <x v="2"/>
    <x v="1"/>
    <m/>
    <x v="37"/>
  </r>
  <r>
    <d v="1899-12-30T01:30:00"/>
    <d v="2020-10-14T00:00:00"/>
    <d v="1899-12-30T11:15:00"/>
    <d v="1899-12-30T12:45:00"/>
    <x v="2"/>
    <x v="2"/>
    <x v="0"/>
    <m/>
    <x v="37"/>
  </r>
  <r>
    <d v="1899-12-30T01:30:00"/>
    <d v="2020-10-14T00:00:00"/>
    <d v="1899-12-30T11:15:00"/>
    <d v="1899-12-30T12:45:00"/>
    <x v="2"/>
    <x v="2"/>
    <x v="4"/>
    <m/>
    <x v="37"/>
  </r>
  <r>
    <d v="1899-12-30T00:45:00"/>
    <d v="2020-10-14T00:00:00"/>
    <d v="1899-12-30T12:45:00"/>
    <d v="1899-12-30T13:30:00"/>
    <x v="8"/>
    <x v="5"/>
    <x v="3"/>
    <s v="Testausraportti"/>
    <x v="37"/>
  </r>
  <r>
    <d v="1899-12-30T00:35:00"/>
    <d v="2020-10-14T00:00:00"/>
    <d v="1899-12-30T13:50:00"/>
    <d v="1899-12-30T14:25:00"/>
    <x v="8"/>
    <x v="5"/>
    <x v="3"/>
    <s v="Testausraportti"/>
    <x v="37"/>
  </r>
  <r>
    <d v="1899-12-30T01:20:00"/>
    <d v="2020-10-15T00:00:00"/>
    <d v="1899-12-30T21:50:00"/>
    <d v="1899-12-30T23:10:00"/>
    <x v="6"/>
    <x v="19"/>
    <x v="4"/>
    <s v="Linkin korjaus ja versionumero yms"/>
    <x v="37"/>
  </r>
  <r>
    <d v="1899-12-30T01:10:00"/>
    <d v="2020-10-16T00:00:00"/>
    <d v="1899-12-30T01:50:00"/>
    <d v="1899-12-30T03:00:00"/>
    <x v="6"/>
    <x v="19"/>
    <x v="4"/>
    <s v="Linkin korjaus ja versionumero yms"/>
    <x v="37"/>
  </r>
  <r>
    <d v="1899-12-30T01:00:00"/>
    <d v="2020-10-16T00:00:00"/>
    <d v="1899-12-30T03:15:00"/>
    <d v="1899-12-30T04:15:00"/>
    <x v="7"/>
    <x v="3"/>
    <x v="4"/>
    <s v="Uusi frontti palvelimelle ja nginx-säätöä"/>
    <x v="37"/>
  </r>
  <r>
    <d v="1899-12-30T00:05:00"/>
    <d v="2020-10-16T00:00:00"/>
    <d v="1899-12-30T12:40:00"/>
    <d v="1899-12-30T12:45:00"/>
    <x v="5"/>
    <x v="12"/>
    <x v="3"/>
    <s v="Ajankäytön seuranta"/>
    <x v="37"/>
  </r>
  <r>
    <d v="1899-12-30T01:20:00"/>
    <d v="2020-10-16T00:00:00"/>
    <d v="1899-12-30T16:55:00"/>
    <d v="1899-12-30T18:15:00"/>
    <x v="8"/>
    <x v="5"/>
    <x v="3"/>
    <s v="Käytettävyystestausraportti"/>
    <x v="37"/>
  </r>
  <r>
    <d v="1899-12-30T01:40:00"/>
    <d v="2020-10-16T00:00:00"/>
    <d v="1899-12-30T19:00:00"/>
    <d v="1899-12-30T20:40:00"/>
    <x v="8"/>
    <x v="5"/>
    <x v="3"/>
    <s v="Käytettävyystestausraportti"/>
    <x v="37"/>
  </r>
  <r>
    <d v="1899-12-30T02:20:00"/>
    <d v="2020-10-19T00:00:00"/>
    <d v="1899-12-30T12:00:00"/>
    <d v="1899-12-30T14:20:00"/>
    <x v="5"/>
    <x v="5"/>
    <x v="2"/>
    <s v="Dokumenttien tulostelua"/>
    <x v="38"/>
  </r>
  <r>
    <d v="1899-12-30T01:30:00"/>
    <d v="2020-10-19T00:00:00"/>
    <d v="1899-12-30T12:50:00"/>
    <d v="1899-12-30T14:20:00"/>
    <x v="8"/>
    <x v="26"/>
    <x v="4"/>
    <s v="Safaritestit yms"/>
    <x v="38"/>
  </r>
  <r>
    <d v="1899-12-30T01:45:00"/>
    <d v="2020-10-19T00:00:00"/>
    <d v="1899-12-30T17:45:00"/>
    <d v="1899-12-30T19:30:00"/>
    <x v="6"/>
    <x v="19"/>
    <x v="4"/>
    <s v="Pieniä muokkauksia ja kommentointia"/>
    <x v="38"/>
  </r>
  <r>
    <d v="1899-12-30T00:40:00"/>
    <d v="2020-10-19T00:00:00"/>
    <d v="1899-12-30T19:30:00"/>
    <d v="1899-12-30T20:10:00"/>
    <x v="7"/>
    <x v="3"/>
    <x v="4"/>
    <s v="Uusi frontti palvelimelle ja nginx-säätöä"/>
    <x v="38"/>
  </r>
  <r>
    <d v="1899-12-30T01:35:00"/>
    <d v="2020-10-20T00:00:00"/>
    <d v="1899-12-30T10:15:00"/>
    <d v="1899-12-30T11:50:00"/>
    <x v="2"/>
    <x v="2"/>
    <x v="2"/>
    <m/>
    <x v="38"/>
  </r>
  <r>
    <d v="1899-12-30T01:35:00"/>
    <d v="2020-10-20T00:00:00"/>
    <d v="1899-12-30T10:15:00"/>
    <d v="1899-12-30T11:50:00"/>
    <x v="2"/>
    <x v="2"/>
    <x v="1"/>
    <m/>
    <x v="38"/>
  </r>
  <r>
    <d v="1899-12-30T01:30:00"/>
    <d v="2020-10-20T00:00:00"/>
    <d v="1899-12-30T10:15:00"/>
    <d v="1899-12-30T11:45:00"/>
    <x v="2"/>
    <x v="2"/>
    <x v="0"/>
    <m/>
    <x v="38"/>
  </r>
  <r>
    <d v="1899-12-30T01:30:00"/>
    <d v="2020-10-20T00:00:00"/>
    <d v="1899-12-30T10:15:00"/>
    <d v="1899-12-30T11:45:00"/>
    <x v="2"/>
    <x v="2"/>
    <x v="3"/>
    <m/>
    <x v="38"/>
  </r>
  <r>
    <d v="1899-12-30T01:35:00"/>
    <d v="2020-10-20T00:00:00"/>
    <d v="1899-12-30T10:15:00"/>
    <d v="1899-12-30T11:50:00"/>
    <x v="2"/>
    <x v="2"/>
    <x v="4"/>
    <m/>
    <x v="38"/>
  </r>
  <r>
    <d v="1899-12-30T01:35:00"/>
    <d v="2020-10-21T00:00:00"/>
    <d v="1899-12-30T15:25:00"/>
    <d v="1899-12-30T17:00:00"/>
    <x v="8"/>
    <x v="5"/>
    <x v="3"/>
    <s v="Käytettävyystestausraportti"/>
    <x v="38"/>
  </r>
  <r>
    <d v="1899-12-30T00:30:00"/>
    <d v="2020-10-21T00:00:00"/>
    <d v="1899-12-30T18:10:00"/>
    <d v="1899-12-30T18:40:00"/>
    <x v="8"/>
    <x v="5"/>
    <x v="3"/>
    <s v="Käytettävyystestausraportti"/>
    <x v="38"/>
  </r>
  <r>
    <d v="1899-12-30T01:20:00"/>
    <d v="2020-10-21T00:00:00"/>
    <d v="1899-12-30T19:30:00"/>
    <d v="1899-12-30T20:50:00"/>
    <x v="6"/>
    <x v="19"/>
    <x v="4"/>
    <s v="Kommentointeja"/>
    <x v="38"/>
  </r>
  <r>
    <d v="1899-12-30T00:20:00"/>
    <d v="2020-10-21T00:00:00"/>
    <d v="1899-12-30T20:40:00"/>
    <d v="1899-12-30T21:00:00"/>
    <x v="8"/>
    <x v="5"/>
    <x v="3"/>
    <s v="Käytettävyystestausraportti"/>
    <x v="38"/>
  </r>
  <r>
    <d v="1899-12-30T03:30:00"/>
    <d v="2020-10-22T00:00:00"/>
    <d v="1899-12-30T00:00:00"/>
    <d v="1899-12-30T03:30:00"/>
    <x v="2"/>
    <x v="5"/>
    <x v="2"/>
    <s v="Pöytäkirja"/>
    <x v="38"/>
  </r>
  <r>
    <d v="1899-12-30T00:45:00"/>
    <d v="2020-10-22T00:00:00"/>
    <d v="1899-12-30T10:40:00"/>
    <d v="1899-12-30T11:25:00"/>
    <x v="8"/>
    <x v="5"/>
    <x v="3"/>
    <s v="Käytettävyystestausraportti"/>
    <x v="38"/>
  </r>
  <r>
    <d v="1899-12-30T00:20:00"/>
    <d v="2020-10-22T00:00:00"/>
    <d v="1899-12-30T12:00:00"/>
    <d v="1899-12-30T12:20:00"/>
    <x v="5"/>
    <x v="15"/>
    <x v="3"/>
    <s v="Pöytäkirjan tarkastus"/>
    <x v="38"/>
  </r>
  <r>
    <d v="1899-12-30T00:40:00"/>
    <d v="2020-10-22T00:00:00"/>
    <d v="1899-12-30T12:30:00"/>
    <d v="1899-12-30T13:10:00"/>
    <x v="8"/>
    <x v="5"/>
    <x v="3"/>
    <s v="Käytettävyystestausraportti"/>
    <x v="38"/>
  </r>
  <r>
    <d v="1899-12-30T00:15:00"/>
    <d v="2020-10-22T00:00:00"/>
    <d v="1899-12-30T13:10:00"/>
    <d v="1899-12-30T13:25:00"/>
    <x v="5"/>
    <x v="15"/>
    <x v="1"/>
    <s v="19. palaverin pöytäkirjan tarkastus"/>
    <x v="38"/>
  </r>
  <r>
    <d v="1899-12-30T00:05:00"/>
    <d v="2020-10-22T00:00:00"/>
    <d v="1899-12-30T13:25:00"/>
    <d v="1899-12-30T13:30:00"/>
    <x v="5"/>
    <x v="12"/>
    <x v="1"/>
    <s v="Ajankäytön seuranta"/>
    <x v="38"/>
  </r>
  <r>
    <d v="1899-12-30T00:40:00"/>
    <d v="2020-10-22T00:00:00"/>
    <d v="1899-12-30T15:35:00"/>
    <d v="1899-12-30T16:15:00"/>
    <x v="8"/>
    <x v="5"/>
    <x v="3"/>
    <s v="Käytettävyystestausraportti"/>
    <x v="38"/>
  </r>
  <r>
    <d v="1899-12-30T01:40:00"/>
    <d v="2020-10-22T00:00:00"/>
    <d v="1899-12-30T22:10:00"/>
    <d v="1899-12-30T23:50:00"/>
    <x v="8"/>
    <x v="5"/>
    <x v="3"/>
    <s v="Käytettävyystestausraportti"/>
    <x v="38"/>
  </r>
  <r>
    <d v="1899-12-30T01:00:00"/>
    <d v="2020-10-23T00:00:00"/>
    <d v="1899-12-30T01:30:00"/>
    <d v="1899-12-30T02:30:00"/>
    <x v="2"/>
    <x v="5"/>
    <x v="2"/>
    <s v="Pöytäkirjan korjaukset"/>
    <x v="38"/>
  </r>
  <r>
    <d v="1899-12-30T00:10:00"/>
    <d v="2020-10-23T00:00:00"/>
    <d v="1899-12-30T07:50:00"/>
    <d v="1899-12-30T08:00:00"/>
    <x v="5"/>
    <x v="8"/>
    <x v="3"/>
    <s v="Pöytäkirjan lukeminen"/>
    <x v="38"/>
  </r>
  <r>
    <d v="1899-12-30T02:30:00"/>
    <d v="2020-10-23T00:00:00"/>
    <d v="1899-12-30T08:20:00"/>
    <d v="1899-12-30T10:50:00"/>
    <x v="8"/>
    <x v="5"/>
    <x v="3"/>
    <s v="Käytettävyystestausraportti"/>
    <x v="38"/>
  </r>
  <r>
    <d v="1899-12-30T00:10:00"/>
    <d v="2020-10-23T00:00:00"/>
    <d v="1899-12-30T10:50:00"/>
    <d v="1899-12-30T11:00:00"/>
    <x v="5"/>
    <x v="12"/>
    <x v="3"/>
    <s v="Ajankäytön seuranta"/>
    <x v="38"/>
  </r>
  <r>
    <d v="1899-12-30T02:00:00"/>
    <d v="2020-10-23T00:00:00"/>
    <d v="1899-12-30T14:00:00"/>
    <d v="1899-12-30T16:00:00"/>
    <x v="2"/>
    <x v="3"/>
    <x v="2"/>
    <s v="Tilakatsaus ja palaverin valmistelut"/>
    <x v="38"/>
  </r>
  <r>
    <d v="1899-12-30T00:15:00"/>
    <d v="2020-10-23T00:00:00"/>
    <d v="1899-12-30T14:35:00"/>
    <d v="1899-12-30T14:50:00"/>
    <x v="5"/>
    <x v="12"/>
    <x v="4"/>
    <s v="Ajankäytön seuranta"/>
    <x v="38"/>
  </r>
  <r>
    <d v="1899-12-30T00:15:00"/>
    <d v="2020-10-23T00:00:00"/>
    <d v="1899-12-30T15:00:00"/>
    <d v="1899-12-30T15:15:00"/>
    <x v="5"/>
    <x v="15"/>
    <x v="1"/>
    <s v="Käytettävyystestausraportin tarkastus"/>
    <x v="38"/>
  </r>
  <r>
    <d v="1899-12-30T01:35:00"/>
    <d v="2020-10-23T00:00:00"/>
    <d v="1899-12-30T16:15:00"/>
    <d v="1899-12-30T17:50:00"/>
    <x v="2"/>
    <x v="4"/>
    <x v="3"/>
    <m/>
    <x v="38"/>
  </r>
  <r>
    <d v="1899-12-30T01:35:00"/>
    <d v="2020-10-23T00:00:00"/>
    <d v="1899-12-30T16:15:00"/>
    <d v="1899-12-30T17:50:00"/>
    <x v="2"/>
    <x v="4"/>
    <x v="0"/>
    <s v="20. palaveri"/>
    <x v="38"/>
  </r>
  <r>
    <d v="1899-12-30T01:35:00"/>
    <d v="2020-10-23T00:00:00"/>
    <d v="1899-12-30T16:15:00"/>
    <d v="1899-12-30T17:50:00"/>
    <x v="2"/>
    <x v="4"/>
    <x v="1"/>
    <s v="20. palaveri"/>
    <x v="38"/>
  </r>
  <r>
    <d v="1899-12-30T01:35:00"/>
    <d v="2020-10-23T00:00:00"/>
    <d v="1899-12-30T16:15:00"/>
    <d v="1899-12-30T17:50:00"/>
    <x v="2"/>
    <x v="4"/>
    <x v="4"/>
    <s v="20. palaveri"/>
    <x v="38"/>
  </r>
  <r>
    <d v="1899-12-30T04:00:00"/>
    <d v="2020-10-24T00:00:00"/>
    <d v="1899-12-30T00:00:00"/>
    <d v="1899-12-30T04:00:00"/>
    <x v="5"/>
    <x v="5"/>
    <x v="2"/>
    <s v="Projektiraportin kirjoitus"/>
    <x v="38"/>
  </r>
  <r>
    <d v="1899-12-30T02:00:00"/>
    <d v="2020-10-25T00:00:00"/>
    <d v="1899-12-30T17:45:00"/>
    <d v="1899-12-30T19:45:00"/>
    <x v="7"/>
    <x v="5"/>
    <x v="3"/>
    <s v="Palvelimen asennusohjeet"/>
    <x v="38"/>
  </r>
  <r>
    <d v="1899-12-30T01:45:00"/>
    <d v="2020-10-26T00:00:00"/>
    <d v="1899-12-30T10:45:00"/>
    <d v="1899-12-30T12:30:00"/>
    <x v="7"/>
    <x v="5"/>
    <x v="3"/>
    <s v="Palvelimen asennusohjeet"/>
    <x v="39"/>
  </r>
  <r>
    <d v="1899-12-30T01:00:00"/>
    <d v="2020-10-26T00:00:00"/>
    <d v="1899-12-30T16:00:00"/>
    <d v="1899-12-30T17:00:00"/>
    <x v="7"/>
    <x v="5"/>
    <x v="3"/>
    <s v="Palvelimen asennusohjeet"/>
    <x v="39"/>
  </r>
  <r>
    <d v="1899-12-30T01:10:00"/>
    <d v="2020-10-26T00:00:00"/>
    <d v="1899-12-30T18:55:00"/>
    <d v="1899-12-30T20:05:00"/>
    <x v="7"/>
    <x v="5"/>
    <x v="3"/>
    <s v="Palvelimen asennusohjeet"/>
    <x v="39"/>
  </r>
  <r>
    <d v="1899-12-30T02:25:00"/>
    <d v="2020-10-26T00:00:00"/>
    <d v="1899-12-30T21:05:00"/>
    <d v="1899-12-30T23:30:00"/>
    <x v="7"/>
    <x v="5"/>
    <x v="3"/>
    <s v="Palvelimen asennusohjeet"/>
    <x v="39"/>
  </r>
  <r>
    <d v="1899-12-30T01:35:00"/>
    <d v="2020-10-27T00:00:00"/>
    <d v="1899-12-30T10:40:00"/>
    <d v="1899-12-30T12:15:00"/>
    <x v="7"/>
    <x v="5"/>
    <x v="3"/>
    <s v="Palvelimen asennusohjeet"/>
    <x v="39"/>
  </r>
  <r>
    <d v="1899-12-30T00:10:00"/>
    <d v="2020-10-27T00:00:00"/>
    <d v="1899-12-30T12:25:00"/>
    <d v="1899-12-30T12:35:00"/>
    <x v="5"/>
    <x v="15"/>
    <x v="1"/>
    <s v="Palvelimen asennusohjeiden tarkastus"/>
    <x v="39"/>
  </r>
  <r>
    <d v="1899-12-30T01:35:00"/>
    <d v="2020-10-27T00:00:00"/>
    <d v="1899-12-30T13:10:00"/>
    <d v="1899-12-30T14:45:00"/>
    <x v="6"/>
    <x v="19"/>
    <x v="4"/>
    <s v="Kommentointeja"/>
    <x v="39"/>
  </r>
  <r>
    <d v="1899-12-30T00:05:00"/>
    <d v="2020-10-27T00:00:00"/>
    <d v="1899-12-30T13:45:00"/>
    <d v="1899-12-30T13:50:00"/>
    <x v="5"/>
    <x v="12"/>
    <x v="3"/>
    <s v="Ajankäytön seuranta"/>
    <x v="39"/>
  </r>
  <r>
    <d v="1899-12-30T01:00:00"/>
    <d v="2020-10-27T00:00:00"/>
    <d v="1899-12-30T15:00:00"/>
    <d v="1899-12-30T16:00:00"/>
    <x v="5"/>
    <x v="5"/>
    <x v="0"/>
    <s v="Sovellusraportti, rakenne ja toteutusratkaisut"/>
    <x v="39"/>
  </r>
  <r>
    <d v="1899-12-30T01:05:00"/>
    <d v="2020-10-27T00:00:00"/>
    <d v="1899-12-30T17:55:00"/>
    <d v="1899-12-30T19:00:00"/>
    <x v="4"/>
    <x v="14"/>
    <x v="3"/>
    <s v="Dokumentin muokkaus"/>
    <x v="39"/>
  </r>
  <r>
    <d v="1899-12-30T01:15:00"/>
    <d v="2020-10-27T00:00:00"/>
    <d v="1899-12-30T22:30:00"/>
    <d v="1899-12-30T23:45:00"/>
    <x v="6"/>
    <x v="19"/>
    <x v="4"/>
    <s v="Käyttämättömän koodin poisto, kommentit"/>
    <x v="39"/>
  </r>
  <r>
    <d v="1899-12-30T01:30:00"/>
    <d v="2020-10-28T00:00:00"/>
    <d v="1899-12-30T01:30:00"/>
    <d v="1899-12-30T03:00:00"/>
    <x v="5"/>
    <x v="5"/>
    <x v="2"/>
    <s v="Projektiraportin kirjoitus"/>
    <x v="39"/>
  </r>
  <r>
    <d v="1899-12-30T01:55:00"/>
    <d v="2020-10-28T00:00:00"/>
    <d v="1899-12-30T10:15:00"/>
    <d v="1899-12-30T12:10:00"/>
    <x v="2"/>
    <x v="2"/>
    <x v="3"/>
    <m/>
    <x v="39"/>
  </r>
  <r>
    <d v="1899-12-30T02:00:00"/>
    <d v="2020-10-28T00:00:00"/>
    <d v="1899-12-30T10:15:00"/>
    <d v="1899-12-30T12:15:00"/>
    <x v="2"/>
    <x v="2"/>
    <x v="0"/>
    <m/>
    <x v="39"/>
  </r>
  <r>
    <d v="1899-12-30T01:55:00"/>
    <d v="2020-10-28T00:00:00"/>
    <d v="1899-12-30T10:15:00"/>
    <d v="1899-12-30T12:10:00"/>
    <x v="2"/>
    <x v="2"/>
    <x v="1"/>
    <m/>
    <x v="39"/>
  </r>
  <r>
    <d v="1899-12-30T02:00:00"/>
    <d v="2020-10-28T00:00:00"/>
    <d v="1899-12-30T10:15:00"/>
    <d v="1899-12-30T12:15:00"/>
    <x v="2"/>
    <x v="2"/>
    <x v="2"/>
    <m/>
    <x v="39"/>
  </r>
  <r>
    <d v="1899-12-30T01:55:00"/>
    <d v="2020-10-28T00:00:00"/>
    <d v="1899-12-30T10:15:00"/>
    <d v="1899-12-30T12:10:00"/>
    <x v="2"/>
    <x v="2"/>
    <x v="4"/>
    <m/>
    <x v="39"/>
  </r>
  <r>
    <d v="1899-12-30T00:30:00"/>
    <d v="2020-10-28T00:00:00"/>
    <d v="1899-12-30T12:50:00"/>
    <d v="1899-12-30T13:20:00"/>
    <x v="4"/>
    <x v="8"/>
    <x v="3"/>
    <s v="Jatkokehitysideoiden kirjaaminen"/>
    <x v="39"/>
  </r>
  <r>
    <d v="1899-12-30T00:20:00"/>
    <d v="2020-10-28T00:00:00"/>
    <d v="1899-12-30T22:30:00"/>
    <d v="1899-12-30T22:50:00"/>
    <x v="4"/>
    <x v="8"/>
    <x v="3"/>
    <s v="Jatkokehitysideoiden kirjaaminen"/>
    <x v="39"/>
  </r>
  <r>
    <d v="1899-12-30T02:15:00"/>
    <d v="2020-10-29T00:00:00"/>
    <d v="1899-12-30T10:20:00"/>
    <d v="1899-12-30T12:35:00"/>
    <x v="7"/>
    <x v="5"/>
    <x v="3"/>
    <s v="Palvelimen asennusohjeet"/>
    <x v="39"/>
  </r>
  <r>
    <d v="1899-12-30T01:40:00"/>
    <d v="2020-10-29T00:00:00"/>
    <d v="1899-12-30T13:15:00"/>
    <d v="1899-12-30T14:55:00"/>
    <x v="7"/>
    <x v="5"/>
    <x v="3"/>
    <s v="Palvelimen asennusohjeet"/>
    <x v="39"/>
  </r>
  <r>
    <d v="1899-12-30T02:00:00"/>
    <d v="2020-10-29T00:00:00"/>
    <d v="1899-12-30T14:00:00"/>
    <d v="1899-12-30T16:00:00"/>
    <x v="5"/>
    <x v="5"/>
    <x v="0"/>
    <s v="Sovellusraportti, rakenne ja toteutusratkaisut"/>
    <x v="39"/>
  </r>
  <r>
    <d v="1899-12-30T00:40:00"/>
    <d v="2020-10-29T00:00:00"/>
    <d v="1899-12-30T15:15:00"/>
    <d v="1899-12-30T15:55:00"/>
    <x v="6"/>
    <x v="19"/>
    <x v="1"/>
    <s v="Kommentointeja"/>
    <x v="39"/>
  </r>
  <r>
    <d v="1899-12-30T00:45:00"/>
    <d v="2020-10-29T00:00:00"/>
    <d v="1899-12-30T18:30:00"/>
    <d v="1899-12-30T19:15:00"/>
    <x v="4"/>
    <x v="14"/>
    <x v="3"/>
    <s v="Dokumentin muokkaus"/>
    <x v="39"/>
  </r>
  <r>
    <d v="1899-12-30T00:50:00"/>
    <d v="2020-10-29T00:00:00"/>
    <d v="1899-12-30T20:00:00"/>
    <d v="1899-12-30T20:50:00"/>
    <x v="4"/>
    <x v="14"/>
    <x v="3"/>
    <s v="Dokumentin muokkaus"/>
    <x v="39"/>
  </r>
  <r>
    <d v="1899-12-30T02:00:00"/>
    <d v="2020-10-30T00:00:00"/>
    <d v="1899-12-30T10:45:00"/>
    <d v="1899-12-30T12:45:00"/>
    <x v="4"/>
    <x v="14"/>
    <x v="3"/>
    <s v="Dokumentin muokkaus"/>
    <x v="39"/>
  </r>
  <r>
    <d v="1899-12-30T00:45:00"/>
    <d v="2020-10-30T00:00:00"/>
    <d v="1899-12-30T14:00:00"/>
    <d v="1899-12-30T14:45:00"/>
    <x v="5"/>
    <x v="5"/>
    <x v="0"/>
    <s v="Sovellusraportti, rakenne ja toteutusratkaisut"/>
    <x v="39"/>
  </r>
  <r>
    <d v="1899-12-30T00:40:00"/>
    <d v="2020-11-01T00:00:00"/>
    <d v="1899-12-30T14:50:00"/>
    <d v="1899-12-30T15:30:00"/>
    <x v="8"/>
    <x v="5"/>
    <x v="3"/>
    <s v="Käytettävyystestausraportin muokkaus"/>
    <x v="39"/>
  </r>
  <r>
    <d v="1899-12-30T00:55:00"/>
    <d v="2020-11-01T00:00:00"/>
    <d v="1899-12-30T15:20:00"/>
    <d v="1899-12-30T16:15:00"/>
    <x v="6"/>
    <x v="19"/>
    <x v="1"/>
    <s v="Kommentointeja"/>
    <x v="39"/>
  </r>
  <r>
    <d v="1899-12-30T00:05:00"/>
    <d v="2020-11-01T00:00:00"/>
    <d v="1899-12-30T16:30:00"/>
    <d v="1899-12-30T16:35:00"/>
    <x v="5"/>
    <x v="12"/>
    <x v="3"/>
    <s v="Ajankäytön seuranta"/>
    <x v="39"/>
  </r>
  <r>
    <d v="1899-12-30T02:45:00"/>
    <d v="2020-11-02T00:00:00"/>
    <d v="1899-12-30T10:45:00"/>
    <d v="1899-12-30T13:30:00"/>
    <x v="8"/>
    <x v="5"/>
    <x v="3"/>
    <s v="Käytettävyystestausraportin muokkaus"/>
    <x v="40"/>
  </r>
  <r>
    <d v="1899-12-30T02:35:00"/>
    <d v="2020-11-02T00:00:00"/>
    <d v="1899-12-30T16:40:00"/>
    <d v="1899-12-30T19:15:00"/>
    <x v="8"/>
    <x v="5"/>
    <x v="3"/>
    <s v="Käytettävyystestausraportin muokkaus"/>
    <x v="40"/>
  </r>
  <r>
    <d v="1899-12-30T00:45:00"/>
    <d v="2020-11-02T00:00:00"/>
    <d v="1899-12-30T20:45:00"/>
    <d v="1899-12-30T21:30:00"/>
    <x v="6"/>
    <x v="19"/>
    <x v="4"/>
    <s v="Kommentointia ja opetuskielen muutos"/>
    <x v="40"/>
  </r>
  <r>
    <d v="1899-12-30T01:45:00"/>
    <d v="2020-11-03T00:00:00"/>
    <d v="1899-12-30T10:15:00"/>
    <d v="1899-12-30T12:00:00"/>
    <x v="4"/>
    <x v="14"/>
    <x v="3"/>
    <s v="Dokumentin muokkaus"/>
    <x v="40"/>
  </r>
  <r>
    <d v="1899-12-30T00:40:00"/>
    <d v="2020-11-03T00:00:00"/>
    <d v="1899-12-30T13:25:00"/>
    <d v="1899-12-30T14:05:00"/>
    <x v="4"/>
    <x v="14"/>
    <x v="3"/>
    <s v="Dokumentin muokkaus"/>
    <x v="40"/>
  </r>
  <r>
    <d v="1899-12-30T00:55:00"/>
    <d v="2020-11-03T00:00:00"/>
    <d v="1899-12-30T15:15:00"/>
    <d v="1899-12-30T16:10:00"/>
    <x v="4"/>
    <x v="14"/>
    <x v="3"/>
    <s v="Dokumentin muokkaus"/>
    <x v="40"/>
  </r>
  <r>
    <d v="1899-12-30T00:05:00"/>
    <d v="2020-11-03T00:00:00"/>
    <d v="1899-12-30T17:35:00"/>
    <d v="1899-12-30T17:40:00"/>
    <x v="5"/>
    <x v="12"/>
    <x v="3"/>
    <s v="Ajankäytön seuranta"/>
    <x v="40"/>
  </r>
  <r>
    <d v="1899-12-30T00:55:00"/>
    <d v="2020-11-04T00:00:00"/>
    <d v="1899-12-30T12:30:00"/>
    <d v="1899-12-30T13:25:00"/>
    <x v="5"/>
    <x v="12"/>
    <x v="3"/>
    <s v="to do -lista"/>
    <x v="40"/>
  </r>
  <r>
    <d v="1899-12-30T01:10:00"/>
    <d v="2020-11-05T00:00:00"/>
    <d v="1899-12-30T15:00:00"/>
    <d v="1899-12-30T16:10:00"/>
    <x v="2"/>
    <x v="2"/>
    <x v="1"/>
    <m/>
    <x v="40"/>
  </r>
  <r>
    <d v="1899-12-30T01:00:00"/>
    <d v="2020-11-05T00:00:00"/>
    <d v="1899-12-30T15:00:00"/>
    <d v="1899-12-30T16:00:00"/>
    <x v="2"/>
    <x v="2"/>
    <x v="2"/>
    <m/>
    <x v="40"/>
  </r>
  <r>
    <d v="1899-12-30T01:10:00"/>
    <d v="2020-11-05T00:00:00"/>
    <d v="1899-12-30T15:00:00"/>
    <d v="1899-12-30T16:10:00"/>
    <x v="2"/>
    <x v="2"/>
    <x v="4"/>
    <m/>
    <x v="40"/>
  </r>
  <r>
    <d v="1899-12-30T01:15:00"/>
    <d v="2020-11-05T00:00:00"/>
    <d v="1899-12-30T16:30:00"/>
    <d v="1899-12-30T17:45:00"/>
    <x v="2"/>
    <x v="4"/>
    <x v="0"/>
    <s v="Koodikatselmointi"/>
    <x v="40"/>
  </r>
  <r>
    <d v="1899-12-30T01:10:00"/>
    <d v="2020-11-05T00:00:00"/>
    <d v="1899-12-30T16:30:00"/>
    <d v="1899-12-30T17:40:00"/>
    <x v="2"/>
    <x v="24"/>
    <x v="1"/>
    <s v="Katselmointi"/>
    <x v="40"/>
  </r>
  <r>
    <d v="1899-12-30T01:10:00"/>
    <d v="2020-11-05T00:00:00"/>
    <d v="1899-12-30T16:30:00"/>
    <d v="1899-12-30T17:40:00"/>
    <x v="2"/>
    <x v="24"/>
    <x v="2"/>
    <s v="Katselmointi"/>
    <x v="40"/>
  </r>
  <r>
    <d v="1899-12-30T01:15:00"/>
    <d v="2020-11-05T00:00:00"/>
    <d v="1899-12-30T16:30:00"/>
    <d v="1899-12-30T17:45:00"/>
    <x v="2"/>
    <x v="24"/>
    <x v="4"/>
    <s v="Katselmointi"/>
    <x v="40"/>
  </r>
  <r>
    <d v="1899-12-30T03:00:00"/>
    <d v="2020-11-06T00:00:00"/>
    <d v="1899-12-30T00:00:00"/>
    <d v="1899-12-30T03:00:00"/>
    <x v="2"/>
    <x v="5"/>
    <x v="2"/>
    <s v="Pöytäkirja"/>
    <x v="40"/>
  </r>
  <r>
    <d v="1899-12-30T03:00:00"/>
    <d v="2020-11-06T00:00:00"/>
    <d v="1899-12-30T12:00:00"/>
    <d v="1899-12-30T15:00:00"/>
    <x v="5"/>
    <x v="5"/>
    <x v="4"/>
    <s v="Järjestelmätestausraportti, Safari"/>
    <x v="40"/>
  </r>
  <r>
    <d v="1899-12-30T00:30:00"/>
    <d v="2020-11-06T00:00:00"/>
    <d v="1899-12-30T13:00:00"/>
    <d v="1899-12-30T13:30:00"/>
    <x v="2"/>
    <x v="5"/>
    <x v="2"/>
    <s v="Pöytäkirjan korjaukset ja julkistus"/>
    <x v="40"/>
  </r>
  <r>
    <d v="1899-12-30T00:10:00"/>
    <d v="2020-11-06T00:00:00"/>
    <d v="1899-12-30T13:10:00"/>
    <d v="1899-12-30T13:20:00"/>
    <x v="5"/>
    <x v="12"/>
    <x v="1"/>
    <s v="Ajankäytön seuranta"/>
    <x v="40"/>
  </r>
  <r>
    <d v="1899-12-30T02:30:00"/>
    <d v="2020-11-06T00:00:00"/>
    <d v="1899-12-30T13:30:00"/>
    <d v="1899-12-30T16:00:00"/>
    <x v="2"/>
    <x v="3"/>
    <x v="2"/>
    <s v="Palaverin valmistelut ja tilakatsaus"/>
    <x v="40"/>
  </r>
  <r>
    <d v="1899-12-30T00:20:00"/>
    <d v="2020-11-06T00:00:00"/>
    <d v="1899-12-30T15:00:00"/>
    <d v="1899-12-30T15:20:00"/>
    <x v="2"/>
    <x v="3"/>
    <x v="3"/>
    <m/>
    <x v="40"/>
  </r>
  <r>
    <d v="1899-12-30T01:15:00"/>
    <d v="2020-11-06T00:00:00"/>
    <d v="1899-12-30T16:15:00"/>
    <d v="1899-12-30T17:30:00"/>
    <x v="2"/>
    <x v="4"/>
    <x v="3"/>
    <m/>
    <x v="40"/>
  </r>
  <r>
    <d v="1899-12-30T01:15:00"/>
    <d v="2020-11-06T00:00:00"/>
    <d v="1899-12-30T16:15:00"/>
    <d v="1899-12-30T17:30:00"/>
    <x v="2"/>
    <x v="4"/>
    <x v="1"/>
    <s v="21. palaveri"/>
    <x v="40"/>
  </r>
  <r>
    <d v="1899-12-30T01:15:00"/>
    <d v="2020-11-06T00:00:00"/>
    <d v="1899-12-30T16:15:00"/>
    <d v="1899-12-30T17:30:00"/>
    <x v="2"/>
    <x v="4"/>
    <x v="0"/>
    <s v="21. palaveri"/>
    <x v="40"/>
  </r>
  <r>
    <d v="1899-12-30T01:15:00"/>
    <d v="2020-11-06T00:00:00"/>
    <d v="1899-12-30T16:15:00"/>
    <d v="1899-12-30T17:30:00"/>
    <x v="2"/>
    <x v="4"/>
    <x v="2"/>
    <m/>
    <x v="40"/>
  </r>
  <r>
    <d v="1899-12-30T01:15:00"/>
    <d v="2020-11-06T00:00:00"/>
    <d v="1899-12-30T16:15:00"/>
    <d v="1899-12-30T17:30:00"/>
    <x v="2"/>
    <x v="4"/>
    <x v="4"/>
    <s v="21. palaveri"/>
    <x v="40"/>
  </r>
  <r>
    <d v="1899-12-30T00:30:00"/>
    <d v="2020-11-06T00:00:00"/>
    <d v="1899-12-30T18:45:00"/>
    <d v="1899-12-30T19:15:00"/>
    <x v="7"/>
    <x v="3"/>
    <x v="4"/>
    <s v="Frontti palvelimelle"/>
    <x v="40"/>
  </r>
  <r>
    <d v="1899-12-30T01:00:00"/>
    <d v="2020-11-07T00:00:00"/>
    <d v="1899-12-30T12:30:00"/>
    <d v="1899-12-30T13:30:00"/>
    <x v="8"/>
    <x v="5"/>
    <x v="1"/>
    <s v="Järjestelmätestausraportin valmistelu"/>
    <x v="40"/>
  </r>
  <r>
    <d v="1899-12-30T00:55:00"/>
    <d v="2020-11-07T00:00:00"/>
    <d v="1899-12-30T13:45:00"/>
    <d v="1899-12-30T14:40:00"/>
    <x v="8"/>
    <x v="25"/>
    <x v="1"/>
    <s v="Järjestelmätestaus"/>
    <x v="40"/>
  </r>
  <r>
    <d v="1899-12-30T01:50:00"/>
    <d v="2020-11-07T00:00:00"/>
    <d v="1899-12-30T14:40:00"/>
    <d v="1899-12-30T16:30:00"/>
    <x v="8"/>
    <x v="5"/>
    <x v="1"/>
    <s v="Järjestelmätestausraportin laatiminen"/>
    <x v="40"/>
  </r>
  <r>
    <d v="1899-12-30T01:25:00"/>
    <d v="2020-11-07T00:00:00"/>
    <d v="1899-12-30T17:40:00"/>
    <d v="1899-12-30T19:05:00"/>
    <x v="8"/>
    <x v="5"/>
    <x v="1"/>
    <s v="Järjestelmätestausraporttien muokkaaminen"/>
    <x v="40"/>
  </r>
  <r>
    <d v="1899-12-30T01:15:00"/>
    <d v="2020-11-09T00:00:00"/>
    <d v="1899-12-30T10:15:00"/>
    <d v="1899-12-30T11:30:00"/>
    <x v="2"/>
    <x v="2"/>
    <x v="3"/>
    <m/>
    <x v="41"/>
  </r>
  <r>
    <d v="1899-12-30T01:20:00"/>
    <d v="2020-11-09T00:00:00"/>
    <d v="1899-12-30T10:15:00"/>
    <d v="1899-12-30T11:35:00"/>
    <x v="2"/>
    <x v="2"/>
    <x v="1"/>
    <m/>
    <x v="41"/>
  </r>
  <r>
    <d v="1899-12-30T01:15:00"/>
    <d v="2020-11-09T00:00:00"/>
    <d v="1899-12-30T10:15:00"/>
    <d v="1899-12-30T11:30:00"/>
    <x v="2"/>
    <x v="2"/>
    <x v="0"/>
    <m/>
    <x v="41"/>
  </r>
  <r>
    <d v="1899-12-30T01:20:00"/>
    <d v="2020-11-09T00:00:00"/>
    <d v="1899-12-30T10:15:00"/>
    <d v="1899-12-30T11:35:00"/>
    <x v="2"/>
    <x v="2"/>
    <x v="2"/>
    <m/>
    <x v="41"/>
  </r>
  <r>
    <d v="1899-12-30T01:15:00"/>
    <d v="2020-11-09T00:00:00"/>
    <d v="1899-12-30T10:15:00"/>
    <d v="1899-12-30T11:30:00"/>
    <x v="2"/>
    <x v="2"/>
    <x v="4"/>
    <m/>
    <x v="41"/>
  </r>
  <r>
    <d v="1899-12-30T01:10:00"/>
    <d v="2020-11-09T00:00:00"/>
    <d v="1899-12-30T11:35:00"/>
    <d v="1899-12-30T12:45:00"/>
    <x v="8"/>
    <x v="5"/>
    <x v="1"/>
    <s v="Järjestelmätestausraporttien muokkaaminen"/>
    <x v="41"/>
  </r>
  <r>
    <d v="1899-12-30T00:15:00"/>
    <d v="2020-11-09T00:00:00"/>
    <d v="1899-12-30T12:50:00"/>
    <d v="1899-12-30T13:05:00"/>
    <x v="5"/>
    <x v="15"/>
    <x v="3"/>
    <m/>
    <x v="41"/>
  </r>
  <r>
    <d v="1899-12-30T00:40:00"/>
    <d v="2020-11-09T00:00:00"/>
    <d v="1899-12-30T13:25:00"/>
    <d v="1899-12-30T14:05:00"/>
    <x v="4"/>
    <x v="14"/>
    <x v="3"/>
    <s v="Vaatimusmäärittelydokumentti 1.0.0"/>
    <x v="41"/>
  </r>
  <r>
    <d v="1899-12-30T00:30:00"/>
    <d v="2020-11-09T00:00:00"/>
    <d v="1899-12-30T14:10:00"/>
    <d v="1899-12-30T14:40:00"/>
    <x v="4"/>
    <x v="5"/>
    <x v="3"/>
    <s v="Dokumentin aiemmat versiot"/>
    <x v="41"/>
  </r>
  <r>
    <d v="1899-12-30T00:50:00"/>
    <d v="2020-11-09T00:00:00"/>
    <d v="1899-12-30T14:10:00"/>
    <d v="1899-12-30T15:00:00"/>
    <x v="8"/>
    <x v="5"/>
    <x v="4"/>
    <s v="Järjestelmätestausraportin muokkaaminen"/>
    <x v="41"/>
  </r>
  <r>
    <d v="1899-12-30T00:30:00"/>
    <d v="2020-11-09T00:00:00"/>
    <d v="1899-12-30T15:00:00"/>
    <d v="1899-12-30T15:30:00"/>
    <x v="5"/>
    <x v="5"/>
    <x v="0"/>
    <s v="Sovellusraportti"/>
    <x v="41"/>
  </r>
  <r>
    <d v="1899-12-30T01:55:00"/>
    <d v="2020-11-09T00:00:00"/>
    <d v="1899-12-30T18:20:00"/>
    <d v="1899-12-30T20:15:00"/>
    <x v="2"/>
    <x v="5"/>
    <x v="4"/>
    <s v="Pöytäkirjan kirjoittaminen"/>
    <x v="41"/>
  </r>
  <r>
    <d v="1899-12-30T01:05:00"/>
    <d v="2020-11-09T00:00:00"/>
    <d v="1899-12-30T22:45:00"/>
    <d v="1899-12-30T23:50:00"/>
    <x v="2"/>
    <x v="5"/>
    <x v="4"/>
    <s v="Pöytäkirjan kirjoittaminen"/>
    <x v="41"/>
  </r>
  <r>
    <d v="1899-12-30T00:40:00"/>
    <d v="2020-11-10T00:00:00"/>
    <d v="1899-12-30T10:00:00"/>
    <d v="1899-12-30T10:40:00"/>
    <x v="5"/>
    <x v="15"/>
    <x v="3"/>
    <m/>
    <x v="41"/>
  </r>
  <r>
    <d v="1899-12-30T02:00:00"/>
    <d v="2020-11-10T00:00:00"/>
    <d v="1899-12-30T12:00:00"/>
    <d v="1899-12-30T14:00:00"/>
    <x v="5"/>
    <x v="5"/>
    <x v="0"/>
    <s v="Sovellusraportti"/>
    <x v="41"/>
  </r>
  <r>
    <d v="1899-12-30T00:10:00"/>
    <d v="2020-11-10T00:00:00"/>
    <d v="1899-12-30T12:05:00"/>
    <d v="1899-12-30T12:15:00"/>
    <x v="5"/>
    <x v="15"/>
    <x v="1"/>
    <s v="Pöytäkirjan tarkastus"/>
    <x v="41"/>
  </r>
  <r>
    <d v="1899-12-30T01:10:00"/>
    <d v="2020-11-10T00:00:00"/>
    <d v="1899-12-30T15:50:00"/>
    <d v="1899-12-30T17:00:00"/>
    <x v="7"/>
    <x v="5"/>
    <x v="3"/>
    <s v="Palvelimen asennusohje"/>
    <x v="41"/>
  </r>
  <r>
    <d v="1899-12-30T01:00:00"/>
    <d v="2020-11-11T00:00:00"/>
    <d v="1899-12-30T10:30:00"/>
    <d v="1899-12-30T11:30:00"/>
    <x v="5"/>
    <x v="5"/>
    <x v="0"/>
    <s v="Sovellusraportti"/>
    <x v="41"/>
  </r>
  <r>
    <d v="1899-12-30T00:20:00"/>
    <d v="2020-11-11T00:00:00"/>
    <d v="1899-12-30T11:15:00"/>
    <d v="1899-12-30T11:35:00"/>
    <x v="4"/>
    <x v="27"/>
    <x v="3"/>
    <s v="Vaatimusmäärittelyn julkistus"/>
    <x v="41"/>
  </r>
  <r>
    <d v="1899-12-30T01:45:00"/>
    <d v="2020-11-11T00:00:00"/>
    <d v="1899-12-30T11:30:00"/>
    <d v="1899-12-30T13:15:00"/>
    <x v="5"/>
    <x v="5"/>
    <x v="0"/>
    <s v="Sovellusraportti"/>
    <x v="41"/>
  </r>
  <r>
    <d v="1899-12-30T00:15:00"/>
    <d v="2020-11-11T00:00:00"/>
    <d v="1899-12-30T11:35:00"/>
    <d v="1899-12-30T11:50:00"/>
    <x v="5"/>
    <x v="15"/>
    <x v="3"/>
    <s v="Sovellusraportin rakennekuvauksen lukeminen"/>
    <x v="41"/>
  </r>
  <r>
    <d v="1899-12-30T00:10:00"/>
    <d v="2020-11-11T00:00:00"/>
    <d v="1899-12-30T11:50:00"/>
    <d v="1899-12-30T12:00:00"/>
    <x v="5"/>
    <x v="15"/>
    <x v="1"/>
    <s v="Sovelluksen rakennedokumentin tarkastus"/>
    <x v="41"/>
  </r>
  <r>
    <d v="1899-12-30T00:20:00"/>
    <d v="2020-11-11T00:00:00"/>
    <d v="1899-12-30T12:10:00"/>
    <d v="1899-12-30T12:30:00"/>
    <x v="5"/>
    <x v="16"/>
    <x v="3"/>
    <s v="Dokumenttien läpikäynti"/>
    <x v="41"/>
  </r>
  <r>
    <d v="1899-12-30T02:00:00"/>
    <d v="2020-11-11T00:00:00"/>
    <d v="1899-12-30T13:15:00"/>
    <d v="1899-12-30T15:15:00"/>
    <x v="2"/>
    <x v="2"/>
    <x v="3"/>
    <m/>
    <x v="41"/>
  </r>
  <r>
    <d v="1899-12-30T02:00:00"/>
    <d v="2020-11-11T00:00:00"/>
    <d v="1899-12-30T13:15:00"/>
    <d v="1899-12-30T15:15:00"/>
    <x v="2"/>
    <x v="2"/>
    <x v="1"/>
    <m/>
    <x v="41"/>
  </r>
  <r>
    <d v="1899-12-30T01:45:00"/>
    <d v="2020-11-11T00:00:00"/>
    <d v="1899-12-30T13:15:00"/>
    <d v="1899-12-30T15:00:00"/>
    <x v="2"/>
    <x v="2"/>
    <x v="0"/>
    <m/>
    <x v="41"/>
  </r>
  <r>
    <d v="1899-12-30T02:00:00"/>
    <d v="2020-11-11T00:00:00"/>
    <d v="1899-12-30T13:15:00"/>
    <d v="1899-12-30T15:15:00"/>
    <x v="2"/>
    <x v="2"/>
    <x v="4"/>
    <m/>
    <x v="41"/>
  </r>
  <r>
    <d v="1899-12-30T00:30:00"/>
    <d v="2020-11-11T00:00:00"/>
    <d v="1899-12-30T16:40:00"/>
    <d v="1899-12-30T17:10:00"/>
    <x v="8"/>
    <x v="5"/>
    <x v="1"/>
    <s v="Järjestelmätestausraporttien muokkaaminen"/>
    <x v="41"/>
  </r>
  <r>
    <d v="1899-12-30T01:25:00"/>
    <d v="2020-11-12T00:00:00"/>
    <d v="1899-12-30T11:35:00"/>
    <d v="1899-12-30T13:00:00"/>
    <x v="8"/>
    <x v="5"/>
    <x v="1"/>
    <s v="Järjestelmätestausraporttien muokkaaminen"/>
    <x v="41"/>
  </r>
  <r>
    <d v="1899-12-30T02:00:00"/>
    <d v="2020-11-12T00:00:00"/>
    <d v="1899-12-30T13:00:00"/>
    <d v="1899-12-30T15:00:00"/>
    <x v="5"/>
    <x v="5"/>
    <x v="0"/>
    <s v="Sovellusraportti"/>
    <x v="41"/>
  </r>
  <r>
    <d v="1899-12-30T00:45:00"/>
    <d v="2020-11-12T00:00:00"/>
    <d v="1899-12-30T20:00:00"/>
    <d v="1899-12-30T20:45:00"/>
    <x v="8"/>
    <x v="5"/>
    <x v="3"/>
    <s v="Käytettävyystestausraportin viimeistely"/>
    <x v="41"/>
  </r>
  <r>
    <d v="1899-12-30T00:15:00"/>
    <d v="2020-11-12T00:00:00"/>
    <d v="1899-12-30T20:45:00"/>
    <d v="1899-12-30T21:00:00"/>
    <x v="7"/>
    <x v="5"/>
    <x v="3"/>
    <s v="Palvelimen asennusohjeen muokkaus"/>
    <x v="41"/>
  </r>
  <r>
    <d v="1899-12-30T01:30:00"/>
    <d v="2020-11-12T00:00:00"/>
    <d v="1899-12-30T22:30:00"/>
    <d v="1899-12-31T00:00:00"/>
    <x v="7"/>
    <x v="5"/>
    <x v="3"/>
    <s v="Palvelimen asennusohjeen muokkaus"/>
    <x v="41"/>
  </r>
  <r>
    <d v="1899-12-30T00:15:00"/>
    <d v="2020-11-13T00:00:00"/>
    <d v="1899-12-30T11:15:00"/>
    <d v="1899-12-30T11:30:00"/>
    <x v="8"/>
    <x v="27"/>
    <x v="3"/>
    <s v="Käytettävyystestausraportin versio 1.0.0"/>
    <x v="41"/>
  </r>
  <r>
    <d v="1899-12-30T00:20:00"/>
    <d v="2020-11-13T00:00:00"/>
    <d v="1899-12-30T11:30:00"/>
    <d v="1899-12-30T11:50:00"/>
    <x v="5"/>
    <x v="12"/>
    <x v="3"/>
    <s v="Ajankäytön seuranta"/>
    <x v="41"/>
  </r>
  <r>
    <d v="1899-12-30T00:50:00"/>
    <d v="2020-11-13T00:00:00"/>
    <d v="1899-12-30T12:05:00"/>
    <d v="1899-12-30T12:55:00"/>
    <x v="7"/>
    <x v="5"/>
    <x v="3"/>
    <s v="Palvelimen asennusohjeen muokkaus"/>
    <x v="41"/>
  </r>
  <r>
    <d v="1899-12-30T03:15:00"/>
    <d v="2020-11-13T00:00:00"/>
    <d v="1899-12-30T13:45:00"/>
    <d v="1899-12-30T17:00:00"/>
    <x v="7"/>
    <x v="5"/>
    <x v="3"/>
    <s v="Palvelimen asennusohjeen muokkaus"/>
    <x v="41"/>
  </r>
  <r>
    <d v="1899-12-30T02:00:00"/>
    <d v="2020-11-14T00:00:00"/>
    <d v="1899-12-30T02:00:00"/>
    <d v="1899-12-30T04:00:00"/>
    <x v="5"/>
    <x v="5"/>
    <x v="2"/>
    <s v="Projektiraportin kirjoitus"/>
    <x v="41"/>
  </r>
  <r>
    <d v="1899-12-30T01:15:00"/>
    <d v="2020-11-14T00:00:00"/>
    <d v="1899-12-30T12:25:00"/>
    <d v="1899-12-30T13:40:00"/>
    <x v="7"/>
    <x v="5"/>
    <x v="3"/>
    <s v="Palvelimen asennusohjeen muokkaus"/>
    <x v="41"/>
  </r>
  <r>
    <d v="1899-12-30T01:00:00"/>
    <d v="2020-11-14T00:00:00"/>
    <d v="1899-12-30T17:00:00"/>
    <d v="1899-12-30T18:00:00"/>
    <x v="7"/>
    <x v="5"/>
    <x v="3"/>
    <s v="Palvelimen asennusohjeen muokkaus"/>
    <x v="41"/>
  </r>
  <r>
    <d v="1899-12-30T06:00:00"/>
    <d v="2020-11-15T00:00:00"/>
    <d v="1899-12-30T01:00:00"/>
    <d v="1899-12-30T07:00:00"/>
    <x v="5"/>
    <x v="5"/>
    <x v="2"/>
    <s v="Projektiraportin kirjoitus"/>
    <x v="41"/>
  </r>
  <r>
    <d v="1899-12-30T00:40:00"/>
    <d v="2020-11-15T00:00:00"/>
    <d v="1899-12-30T13:20:00"/>
    <d v="1899-12-30T14:00:00"/>
    <x v="7"/>
    <x v="5"/>
    <x v="3"/>
    <s v="Palvelimen asennusohjeen viimeistely"/>
    <x v="41"/>
  </r>
  <r>
    <d v="1899-12-30T01:20:00"/>
    <d v="2020-11-15T00:00:00"/>
    <d v="1899-12-30T16:40:00"/>
    <d v="1899-12-30T18:00:00"/>
    <x v="7"/>
    <x v="5"/>
    <x v="3"/>
    <s v="Palvelimen asennusohjeen viimeistely"/>
    <x v="41"/>
  </r>
  <r>
    <d v="1899-12-30T00:55:00"/>
    <d v="2020-11-15T00:00:00"/>
    <d v="1899-12-30T18:50:00"/>
    <d v="1899-12-30T19:45:00"/>
    <x v="7"/>
    <x v="5"/>
    <x v="3"/>
    <s v="Palvelimen asennusohjeen viimeistely"/>
    <x v="41"/>
  </r>
  <r>
    <d v="1899-12-30T01:05:00"/>
    <d v="2020-11-15T00:00:00"/>
    <d v="1899-12-30T19:20:00"/>
    <d v="1899-12-30T20:25:00"/>
    <x v="5"/>
    <x v="5"/>
    <x v="4"/>
    <s v="Sovellusraportti"/>
    <x v="41"/>
  </r>
  <r>
    <d v="1899-12-30T01:45:00"/>
    <d v="2020-11-16T00:00:00"/>
    <d v="1899-12-30T10:15:00"/>
    <d v="1899-12-30T12:00:00"/>
    <x v="2"/>
    <x v="2"/>
    <x v="3"/>
    <m/>
    <x v="42"/>
  </r>
  <r>
    <d v="1899-12-30T01:45:00"/>
    <d v="2020-11-16T00:00:00"/>
    <d v="1899-12-30T10:15:00"/>
    <d v="1899-12-30T12:00:00"/>
    <x v="2"/>
    <x v="2"/>
    <x v="1"/>
    <m/>
    <x v="42"/>
  </r>
  <r>
    <d v="1899-12-30T01:45:00"/>
    <d v="2020-11-16T00:00:00"/>
    <d v="1899-12-30T10:15:00"/>
    <d v="1899-12-30T12:00:00"/>
    <x v="2"/>
    <x v="2"/>
    <x v="0"/>
    <m/>
    <x v="42"/>
  </r>
  <r>
    <d v="1899-12-30T01:37:00"/>
    <d v="2020-11-16T00:00:00"/>
    <d v="1899-12-30T10:23:00"/>
    <d v="1899-12-30T12:00:00"/>
    <x v="2"/>
    <x v="2"/>
    <x v="4"/>
    <m/>
    <x v="42"/>
  </r>
  <r>
    <d v="1899-12-30T00:45:00"/>
    <d v="2020-11-16T00:00:00"/>
    <d v="1899-12-30T12:00:00"/>
    <d v="1899-12-30T12:45:00"/>
    <x v="6"/>
    <x v="19"/>
    <x v="1"/>
    <s v="Kommentit"/>
    <x v="42"/>
  </r>
  <r>
    <d v="1899-12-30T00:35:00"/>
    <d v="2020-11-16T00:00:00"/>
    <d v="1899-12-30T12:05:00"/>
    <d v="1899-12-30T12:40:00"/>
    <x v="7"/>
    <x v="5"/>
    <x v="3"/>
    <s v="Palvelimen asennusohjeen viimeistely"/>
    <x v="42"/>
  </r>
  <r>
    <d v="1899-12-30T00:10:00"/>
    <d v="2020-11-16T00:00:00"/>
    <d v="1899-12-30T14:50:00"/>
    <d v="1899-12-30T15:00:00"/>
    <x v="5"/>
    <x v="12"/>
    <x v="3"/>
    <s v="Ajankäytön seuranta"/>
    <x v="42"/>
  </r>
  <r>
    <d v="1899-12-30T00:15:00"/>
    <d v="2020-11-16T00:00:00"/>
    <d v="1899-12-30T15:20:00"/>
    <d v="1899-12-30T15:35:00"/>
    <x v="5"/>
    <x v="5"/>
    <x v="3"/>
    <s v="Sovellusraportti, vaatimusten toteutuminen"/>
    <x v="42"/>
  </r>
  <r>
    <d v="1899-12-30T00:35:00"/>
    <d v="2020-11-16T00:00:00"/>
    <d v="1899-12-30T16:30:00"/>
    <d v="1899-12-30T17:05:00"/>
    <x v="5"/>
    <x v="5"/>
    <x v="3"/>
    <s v="Sovellusraportti, vaatimusten toteutuminen"/>
    <x v="42"/>
  </r>
  <r>
    <d v="1899-12-30T01:20:00"/>
    <d v="2020-11-16T00:00:00"/>
    <d v="1899-12-30T19:50:00"/>
    <d v="1899-12-30T21:10:00"/>
    <x v="2"/>
    <x v="5"/>
    <x v="4"/>
    <s v="Pöytäkirjan korjaaminen"/>
    <x v="42"/>
  </r>
  <r>
    <d v="1899-12-30T00:15:00"/>
    <d v="2020-11-16T00:00:00"/>
    <d v="1899-12-30T20:30:00"/>
    <d v="1899-12-30T20:45:00"/>
    <x v="5"/>
    <x v="5"/>
    <x v="3"/>
    <s v="Sovellusraportti, vaatimusten toteutuminen"/>
    <x v="42"/>
  </r>
  <r>
    <d v="1899-12-30T00:20:00"/>
    <d v="2020-11-17T00:00:00"/>
    <d v="1899-12-30T11:45:00"/>
    <d v="1899-12-30T12:05:00"/>
    <x v="5"/>
    <x v="5"/>
    <x v="3"/>
    <s v="Omat kokemukset"/>
    <x v="42"/>
  </r>
  <r>
    <d v="1899-12-30T00:10:00"/>
    <d v="2020-11-17T00:00:00"/>
    <d v="1899-12-30T12:05:00"/>
    <d v="1899-12-30T12:15:00"/>
    <x v="5"/>
    <x v="8"/>
    <x v="3"/>
    <s v="Arviointiperusteisiin tutustuminen"/>
    <x v="42"/>
  </r>
  <r>
    <d v="1899-12-30T00:30:00"/>
    <d v="2020-11-17T00:00:00"/>
    <d v="1899-12-30T12:45:00"/>
    <d v="1899-12-30T13:15:00"/>
    <x v="5"/>
    <x v="5"/>
    <x v="3"/>
    <s v="Omat kokemukset"/>
    <x v="42"/>
  </r>
  <r>
    <d v="1899-12-30T02:20:00"/>
    <d v="2020-11-17T00:00:00"/>
    <d v="1899-12-30T14:55:00"/>
    <d v="1899-12-30T17:15:00"/>
    <x v="5"/>
    <x v="5"/>
    <x v="3"/>
    <s v="Omat kokemukset"/>
    <x v="42"/>
  </r>
  <r>
    <d v="1899-12-30T00:25:00"/>
    <d v="2020-11-17T00:00:00"/>
    <d v="1899-12-30T15:50:00"/>
    <d v="1899-12-30T16:15:00"/>
    <x v="5"/>
    <x v="17"/>
    <x v="1"/>
    <m/>
    <x v="42"/>
  </r>
  <r>
    <d v="1899-12-30T00:35:00"/>
    <d v="2020-11-17T00:00:00"/>
    <d v="1899-12-30T17:35:00"/>
    <d v="1899-12-30T18:10:00"/>
    <x v="5"/>
    <x v="5"/>
    <x v="3"/>
    <s v="Omat kokemukset"/>
    <x v="42"/>
  </r>
  <r>
    <d v="1899-12-30T00:30:00"/>
    <d v="2020-11-17T00:00:00"/>
    <d v="1899-12-30T22:25:00"/>
    <d v="1899-12-30T22:55:00"/>
    <x v="5"/>
    <x v="5"/>
    <x v="3"/>
    <s v="Omat kokemukset"/>
    <x v="42"/>
  </r>
  <r>
    <d v="1899-12-30T00:55:00"/>
    <d v="2020-11-18T00:00:00"/>
    <d v="1899-12-30T10:15:00"/>
    <d v="1899-12-30T11:10:00"/>
    <x v="2"/>
    <x v="2"/>
    <x v="3"/>
    <m/>
    <x v="42"/>
  </r>
  <r>
    <d v="1899-12-30T01:00:00"/>
    <d v="2020-11-18T00:00:00"/>
    <d v="1899-12-30T10:15:00"/>
    <d v="1899-12-30T11:15:00"/>
    <x v="2"/>
    <x v="2"/>
    <x v="0"/>
    <m/>
    <x v="42"/>
  </r>
  <r>
    <d v="1899-12-30T01:00:00"/>
    <d v="2020-11-18T00:00:00"/>
    <d v="1899-12-30T10:15:00"/>
    <d v="1899-12-30T11:15:00"/>
    <x v="2"/>
    <x v="2"/>
    <x v="4"/>
    <m/>
    <x v="42"/>
  </r>
  <r>
    <d v="1899-12-30T00:50:00"/>
    <d v="2020-11-18T00:00:00"/>
    <d v="1899-12-30T10:20:00"/>
    <d v="1899-12-30T11:10:00"/>
    <x v="2"/>
    <x v="2"/>
    <x v="1"/>
    <m/>
    <x v="42"/>
  </r>
  <r>
    <d v="1899-12-30T00:50:00"/>
    <d v="2020-11-18T00:00:00"/>
    <d v="1899-12-30T10:20:00"/>
    <d v="1899-12-30T11:10:00"/>
    <x v="2"/>
    <x v="2"/>
    <x v="2"/>
    <m/>
    <x v="42"/>
  </r>
  <r>
    <d v="1899-12-30T00:40:00"/>
    <d v="2020-11-18T00:00:00"/>
    <d v="1899-12-30T11:10:00"/>
    <d v="1899-12-30T11:50:00"/>
    <x v="5"/>
    <x v="5"/>
    <x v="3"/>
    <s v="Omat kokemukset"/>
    <x v="42"/>
  </r>
  <r>
    <d v="1899-12-30T01:30:00"/>
    <d v="2020-11-18T00:00:00"/>
    <d v="1899-12-30T11:10:00"/>
    <d v="1899-12-30T12:40:00"/>
    <x v="6"/>
    <x v="19"/>
    <x v="1"/>
    <s v="Kommentit"/>
    <x v="42"/>
  </r>
  <r>
    <d v="1899-12-30T00:30:00"/>
    <d v="2020-11-18T00:00:00"/>
    <d v="1899-12-30T16:15:00"/>
    <d v="1899-12-30T16:45:00"/>
    <x v="7"/>
    <x v="5"/>
    <x v="3"/>
    <s v="Palvelimen asennusohjeen viimeistely"/>
    <x v="42"/>
  </r>
  <r>
    <d v="1899-12-30T01:10:00"/>
    <d v="2020-11-19T00:00:00"/>
    <d v="1899-12-30T14:40:00"/>
    <d v="1899-12-30T15:50:00"/>
    <x v="7"/>
    <x v="5"/>
    <x v="3"/>
    <s v="Palvelimen asennusohjeen viimeistely"/>
    <x v="42"/>
  </r>
  <r>
    <d v="1899-12-30T00:05:00"/>
    <d v="2020-11-19T00:00:00"/>
    <d v="1899-12-30T15:55:00"/>
    <d v="1899-12-30T16:00:00"/>
    <x v="5"/>
    <x v="12"/>
    <x v="3"/>
    <s v="Ajankäytön seuranta"/>
    <x v="42"/>
  </r>
  <r>
    <d v="1899-12-30T00:20:00"/>
    <d v="2020-11-19T00:00:00"/>
    <d v="1899-12-30T20:15:00"/>
    <d v="1899-12-30T20:35:00"/>
    <x v="9"/>
    <x v="3"/>
    <x v="3"/>
    <s v="Käyttöliittymähahmotelmien valinta"/>
    <x v="42"/>
  </r>
  <r>
    <d v="1899-12-30T01:00:00"/>
    <d v="2020-11-20T00:00:00"/>
    <d v="1899-12-30T13:00:00"/>
    <d v="1899-12-30T14:00:00"/>
    <x v="5"/>
    <x v="5"/>
    <x v="3"/>
    <s v="Sovellusraportti, vaatimusten toteutuminen"/>
    <x v="42"/>
  </r>
  <r>
    <d v="1899-12-30T00:25:00"/>
    <d v="2020-11-20T00:00:00"/>
    <d v="1899-12-30T17:35:00"/>
    <d v="1899-12-30T18:00:00"/>
    <x v="5"/>
    <x v="5"/>
    <x v="3"/>
    <s v="Sovellusraportti, vaatimusten toteutuminen"/>
    <x v="42"/>
  </r>
  <r>
    <d v="1899-12-30T00:55:00"/>
    <d v="2020-11-21T00:00:00"/>
    <d v="1899-12-30T16:15:00"/>
    <d v="1899-12-30T17:10:00"/>
    <x v="5"/>
    <x v="5"/>
    <x v="1"/>
    <s v="Sovellusraportti"/>
    <x v="42"/>
  </r>
  <r>
    <d v="1899-12-30T00:30:00"/>
    <d v="2020-11-21T00:00:00"/>
    <d v="1899-12-30T17:10:00"/>
    <d v="1899-12-30T17:40:00"/>
    <x v="5"/>
    <x v="12"/>
    <x v="1"/>
    <s v="Ajankäytön seuranta"/>
    <x v="42"/>
  </r>
  <r>
    <d v="1899-12-30T01:15:00"/>
    <d v="2020-11-22T00:00:00"/>
    <d v="1899-12-30T18:30:00"/>
    <d v="1899-12-30T19:45:00"/>
    <x v="5"/>
    <x v="5"/>
    <x v="4"/>
    <s v="Sovellusraportti"/>
    <x v="42"/>
  </r>
  <r>
    <d v="1899-12-30T02:00:00"/>
    <d v="2020-11-22T00:00:00"/>
    <d v="1899-12-30T22:00:00"/>
    <d v="1899-12-31T00:00:00"/>
    <x v="5"/>
    <x v="5"/>
    <x v="2"/>
    <s v="Projektiraportin kirjoitus"/>
    <x v="42"/>
  </r>
  <r>
    <d v="1899-12-30T01:00:00"/>
    <d v="2020-11-23T00:00:00"/>
    <d v="1899-12-30T00:00:00"/>
    <d v="1899-12-30T01:00:00"/>
    <x v="5"/>
    <x v="5"/>
    <x v="2"/>
    <s v="Projektiraportin kirjoitus"/>
    <x v="43"/>
  </r>
  <r>
    <d v="1899-12-30T01:00:00"/>
    <d v="2020-11-23T00:00:00"/>
    <d v="1899-12-30T10:15:00"/>
    <d v="1899-12-30T11:15:00"/>
    <x v="2"/>
    <x v="2"/>
    <x v="0"/>
    <m/>
    <x v="43"/>
  </r>
  <r>
    <d v="1899-12-30T01:00:00"/>
    <d v="2020-11-23T00:00:00"/>
    <d v="1899-12-30T10:15:00"/>
    <d v="1899-12-30T11:15:00"/>
    <x v="2"/>
    <x v="2"/>
    <x v="3"/>
    <m/>
    <x v="43"/>
  </r>
  <r>
    <d v="1899-12-30T01:00:00"/>
    <d v="2020-11-23T00:00:00"/>
    <d v="1899-12-30T10:15:00"/>
    <d v="1899-12-30T11:15:00"/>
    <x v="2"/>
    <x v="2"/>
    <x v="1"/>
    <m/>
    <x v="43"/>
  </r>
  <r>
    <d v="1899-12-30T01:00:00"/>
    <d v="2020-11-23T00:00:00"/>
    <d v="1899-12-30T10:15:00"/>
    <d v="1899-12-30T11:15:00"/>
    <x v="2"/>
    <x v="2"/>
    <x v="4"/>
    <m/>
    <x v="43"/>
  </r>
  <r>
    <d v="1899-12-30T00:35:00"/>
    <d v="2020-11-23T00:00:00"/>
    <d v="1899-12-30T11:20:00"/>
    <d v="1899-12-30T11:55:00"/>
    <x v="5"/>
    <x v="5"/>
    <x v="1"/>
    <s v="Sovellusraportti"/>
    <x v="43"/>
  </r>
  <r>
    <d v="1899-12-30T02:00:00"/>
    <d v="2020-11-23T00:00:00"/>
    <d v="1899-12-30T12:00:00"/>
    <d v="1899-12-30T14:00:00"/>
    <x v="5"/>
    <x v="5"/>
    <x v="2"/>
    <s v="Projektiraportin kirjoitus"/>
    <x v="43"/>
  </r>
  <r>
    <d v="1899-12-30T03:00:00"/>
    <d v="2020-11-24T00:00:00"/>
    <d v="1899-12-30T12:00:00"/>
    <d v="1899-12-30T15:00:00"/>
    <x v="5"/>
    <x v="5"/>
    <x v="2"/>
    <s v="Projektiraportin kirjoitus"/>
    <x v="43"/>
  </r>
  <r>
    <d v="1899-12-30T02:00:00"/>
    <d v="2020-11-24T00:00:00"/>
    <d v="1899-12-30T13:00:00"/>
    <d v="1899-12-30T15:00:00"/>
    <x v="5"/>
    <x v="5"/>
    <x v="0"/>
    <s v="Sovellusraportti"/>
    <x v="43"/>
  </r>
  <r>
    <d v="1899-12-30T01:25:00"/>
    <d v="2020-11-24T00:00:00"/>
    <d v="1899-12-30T17:45:00"/>
    <d v="1899-12-30T19:10:00"/>
    <x v="5"/>
    <x v="5"/>
    <x v="4"/>
    <s v="Sovellusraportti"/>
    <x v="43"/>
  </r>
  <r>
    <d v="1899-12-30T01:45:00"/>
    <d v="2020-11-25T00:00:00"/>
    <d v="1899-12-30T10:15:00"/>
    <d v="1899-12-30T12:00:00"/>
    <x v="2"/>
    <x v="2"/>
    <x v="0"/>
    <m/>
    <x v="43"/>
  </r>
  <r>
    <d v="1899-12-30T01:50:00"/>
    <d v="2020-11-25T00:00:00"/>
    <d v="1899-12-30T10:15:00"/>
    <d v="1899-12-30T12:05:00"/>
    <x v="2"/>
    <x v="2"/>
    <x v="3"/>
    <m/>
    <x v="43"/>
  </r>
  <r>
    <d v="1899-12-30T01:55:00"/>
    <d v="2020-11-25T00:00:00"/>
    <d v="1899-12-30T10:15:00"/>
    <d v="1899-12-30T12:10:00"/>
    <x v="2"/>
    <x v="2"/>
    <x v="1"/>
    <m/>
    <x v="43"/>
  </r>
  <r>
    <d v="1899-12-30T01:50:00"/>
    <d v="2020-11-25T00:00:00"/>
    <d v="1899-12-30T10:15:00"/>
    <d v="1899-12-30T12:05:00"/>
    <x v="2"/>
    <x v="2"/>
    <x v="4"/>
    <m/>
    <x v="43"/>
  </r>
  <r>
    <d v="1899-12-30T01:30:00"/>
    <d v="2020-11-25T00:00:00"/>
    <d v="1899-12-30T13:00:00"/>
    <d v="1899-12-30T14:30:00"/>
    <x v="5"/>
    <x v="5"/>
    <x v="0"/>
    <s v="Sovellusraportti"/>
    <x v="43"/>
  </r>
  <r>
    <d v="1899-12-30T01:05:00"/>
    <d v="2020-11-25T00:00:00"/>
    <d v="1899-12-30T14:25:00"/>
    <d v="1899-12-30T15:30:00"/>
    <x v="5"/>
    <x v="5"/>
    <x v="3"/>
    <s v="Sovellusraportti, vaatimusten toteutuminen"/>
    <x v="43"/>
  </r>
  <r>
    <d v="1899-12-30T00:30:00"/>
    <d v="2020-11-25T00:00:00"/>
    <d v="1899-12-30T15:45:00"/>
    <d v="1899-12-30T16:15:00"/>
    <x v="9"/>
    <x v="10"/>
    <x v="3"/>
    <s v="Käyttöliittymähahmotelmat verkkolevylle"/>
    <x v="43"/>
  </r>
  <r>
    <d v="1899-12-30T01:15:00"/>
    <d v="2020-11-25T00:00:00"/>
    <d v="1899-12-30T17:20:00"/>
    <d v="1899-12-30T18:35:00"/>
    <x v="5"/>
    <x v="5"/>
    <x v="4"/>
    <s v="Sovellusraportti"/>
    <x v="43"/>
  </r>
  <r>
    <d v="1899-12-30T00:30:00"/>
    <d v="2020-11-25T00:00:00"/>
    <d v="1899-12-30T18:25:00"/>
    <d v="1899-12-30T18:55:00"/>
    <x v="5"/>
    <x v="5"/>
    <x v="3"/>
    <s v="Sovellusraportti, jatkokehitysideat"/>
    <x v="43"/>
  </r>
  <r>
    <d v="1899-12-30T00:35:00"/>
    <d v="2020-11-25T00:00:00"/>
    <d v="1899-12-30T22:55:00"/>
    <d v="1899-12-30T23:30:00"/>
    <x v="5"/>
    <x v="5"/>
    <x v="3"/>
    <s v="Sovellusraportti, jatkokehitysideat"/>
    <x v="43"/>
  </r>
  <r>
    <d v="1899-12-30T02:00:00"/>
    <d v="2020-11-26T00:00:00"/>
    <d v="1899-12-30T14:00:00"/>
    <d v="1899-12-30T16:00:00"/>
    <x v="5"/>
    <x v="5"/>
    <x v="0"/>
    <s v="Sovellusraportti"/>
    <x v="43"/>
  </r>
  <r>
    <d v="1899-12-30T01:50:00"/>
    <d v="2020-11-26T00:00:00"/>
    <d v="1899-12-30T19:50:00"/>
    <d v="1899-12-30T21:40:00"/>
    <x v="5"/>
    <x v="5"/>
    <x v="4"/>
    <s v="Sovellusraportti"/>
    <x v="43"/>
  </r>
  <r>
    <d v="1899-12-30T01:00:00"/>
    <d v="2020-11-27T00:00:00"/>
    <d v="1899-12-30T04:00:00"/>
    <d v="1899-12-30T05:00:00"/>
    <x v="2"/>
    <x v="5"/>
    <x v="2"/>
    <s v="Pöytäkirjan korjaukset"/>
    <x v="43"/>
  </r>
  <r>
    <d v="1899-12-30T01:45:00"/>
    <d v="2020-11-27T00:00:00"/>
    <d v="1899-12-30T10:15:00"/>
    <d v="1899-12-30T12:00:00"/>
    <x v="2"/>
    <x v="2"/>
    <x v="2"/>
    <m/>
    <x v="43"/>
  </r>
  <r>
    <d v="1899-12-30T00:35:00"/>
    <d v="2020-11-27T00:00:00"/>
    <d v="1899-12-30T11:20:00"/>
    <d v="1899-12-30T11:55:00"/>
    <x v="7"/>
    <x v="5"/>
    <x v="3"/>
    <s v="Palvelinohjeen muokkaus"/>
    <x v="43"/>
  </r>
  <r>
    <d v="1899-12-30T02:45:00"/>
    <d v="2020-11-27T00:00:00"/>
    <d v="1899-12-30T11:30:00"/>
    <d v="1899-12-30T14:15:00"/>
    <x v="5"/>
    <x v="5"/>
    <x v="4"/>
    <s v="Sovellusraportti"/>
    <x v="43"/>
  </r>
  <r>
    <d v="1899-12-30T00:10:00"/>
    <d v="2020-11-27T00:00:00"/>
    <d v="1899-12-30T13:00:00"/>
    <d v="1899-12-30T13:10:00"/>
    <x v="5"/>
    <x v="12"/>
    <x v="3"/>
    <s v="Ajankäytön seuranta"/>
    <x v="43"/>
  </r>
  <r>
    <d v="1899-12-30T00:40:00"/>
    <d v="2020-11-27T00:00:00"/>
    <d v="1899-12-30T13:20:00"/>
    <d v="1899-12-30T14:00:00"/>
    <x v="5"/>
    <x v="5"/>
    <x v="3"/>
    <s v="Sovellusraportti"/>
    <x v="43"/>
  </r>
  <r>
    <d v="1899-12-30T01:25:00"/>
    <d v="2020-11-27T00:00:00"/>
    <d v="1899-12-30T14:50:00"/>
    <d v="1899-12-30T16:15:00"/>
    <x v="5"/>
    <x v="5"/>
    <x v="4"/>
    <s v="Sovellusraportti"/>
    <x v="43"/>
  </r>
  <r>
    <d v="1899-12-30T01:45:00"/>
    <d v="2020-11-27T00:00:00"/>
    <d v="1899-12-30T16:15:00"/>
    <d v="1899-12-30T18:00:00"/>
    <x v="2"/>
    <x v="4"/>
    <x v="3"/>
    <m/>
    <x v="43"/>
  </r>
  <r>
    <d v="1899-12-30T01:45:00"/>
    <d v="2020-11-27T00:00:00"/>
    <d v="1899-12-30T16:15:00"/>
    <d v="1899-12-30T18:00:00"/>
    <x v="2"/>
    <x v="4"/>
    <x v="0"/>
    <s v="22. palaveri"/>
    <x v="43"/>
  </r>
  <r>
    <d v="1899-12-30T01:45:00"/>
    <d v="2020-11-27T00:00:00"/>
    <d v="1899-12-30T16:15:00"/>
    <d v="1899-12-30T18:00:00"/>
    <x v="2"/>
    <x v="4"/>
    <x v="1"/>
    <s v="22. palaveri"/>
    <x v="43"/>
  </r>
  <r>
    <d v="1899-12-30T01:45:00"/>
    <d v="2020-11-27T00:00:00"/>
    <d v="1899-12-30T16:15:00"/>
    <d v="1899-12-30T18:00:00"/>
    <x v="2"/>
    <x v="4"/>
    <x v="4"/>
    <s v="22. palaveri"/>
    <x v="43"/>
  </r>
  <r>
    <d v="1899-12-30T01:45:00"/>
    <d v="2020-11-27T00:00:00"/>
    <d v="1899-12-30T16:15:00"/>
    <d v="1899-12-30T18:00:00"/>
    <x v="2"/>
    <x v="4"/>
    <x v="2"/>
    <s v="22. palaveri"/>
    <x v="43"/>
  </r>
  <r>
    <d v="1899-12-30T01:00:00"/>
    <d v="2020-11-28T00:00:00"/>
    <d v="1899-12-30T17:00:00"/>
    <d v="1899-12-30T18:00:00"/>
    <x v="2"/>
    <x v="5"/>
    <x v="0"/>
    <s v="Pöytäkirja"/>
    <x v="43"/>
  </r>
  <r>
    <d v="1899-12-30T03:00:00"/>
    <d v="2020-11-29T00:00:00"/>
    <d v="1899-12-30T15:00:00"/>
    <d v="1899-12-30T18:00:00"/>
    <x v="2"/>
    <x v="5"/>
    <x v="0"/>
    <s v="Pöytäkirja"/>
    <x v="43"/>
  </r>
  <r>
    <d v="1899-12-30T00:35:00"/>
    <d v="2020-11-30T00:00:00"/>
    <d v="1899-12-30T12:25:00"/>
    <d v="1899-12-30T13:00:00"/>
    <x v="5"/>
    <x v="15"/>
    <x v="3"/>
    <s v="Pöytäkirjan lukeminen"/>
    <x v="44"/>
  </r>
  <r>
    <d v="1899-12-30T00:20:00"/>
    <d v="2020-11-30T00:00:00"/>
    <d v="1899-12-30T14:00:00"/>
    <d v="1899-12-30T14:20:00"/>
    <x v="7"/>
    <x v="3"/>
    <x v="0"/>
    <s v="Backendin päivitys palvelimelle"/>
    <x v="44"/>
  </r>
  <r>
    <d v="1899-12-30T01:30:00"/>
    <d v="2020-11-30T00:00:00"/>
    <d v="1899-12-30T18:45:00"/>
    <d v="1899-12-30T20:15:00"/>
    <x v="7"/>
    <x v="19"/>
    <x v="4"/>
    <s v="Muokkauksia ja korjauksia"/>
    <x v="44"/>
  </r>
  <r>
    <d v="1899-12-30T02:00:00"/>
    <d v="2020-12-01T00:00:00"/>
    <d v="1899-12-30T10:00:00"/>
    <d v="1899-12-30T12:00:00"/>
    <x v="5"/>
    <x v="5"/>
    <x v="0"/>
    <s v="Omat kokemukset"/>
    <x v="44"/>
  </r>
  <r>
    <d v="1899-12-30T02:35:00"/>
    <d v="2020-12-01T00:00:00"/>
    <d v="1899-12-30T19:10:00"/>
    <d v="1899-12-30T21:45:00"/>
    <x v="7"/>
    <x v="19"/>
    <x v="4"/>
    <s v="Muokkauksia ja korjauksia"/>
    <x v="44"/>
  </r>
  <r>
    <d v="1899-12-30T00:45:00"/>
    <d v="2020-12-01T00:00:00"/>
    <d v="1899-12-30T21:45:00"/>
    <d v="1899-12-30T22:30:00"/>
    <x v="8"/>
    <x v="28"/>
    <x v="4"/>
    <s v="Muokatun sovelluksen testaus"/>
    <x v="44"/>
  </r>
  <r>
    <d v="1899-12-30T00:25:00"/>
    <d v="2020-12-01T00:00:00"/>
    <d v="1899-12-30T22:30:00"/>
    <d v="1899-12-30T22:55:00"/>
    <x v="7"/>
    <x v="19"/>
    <x v="4"/>
    <s v="Sovellus palvelimelle"/>
    <x v="44"/>
  </r>
  <r>
    <d v="1899-12-30T04:00:00"/>
    <d v="2020-12-02T00:00:00"/>
    <d v="1899-12-30T10:00:00"/>
    <d v="1899-12-30T14:00:00"/>
    <x v="5"/>
    <x v="5"/>
    <x v="0"/>
    <s v="Projektin itsearviointi"/>
    <x v="44"/>
  </r>
  <r>
    <d v="1899-12-30T00:10:00"/>
    <d v="2020-12-02T00:00:00"/>
    <d v="1899-12-30T11:20:00"/>
    <d v="1899-12-30T11:30:00"/>
    <x v="5"/>
    <x v="5"/>
    <x v="3"/>
    <s v="Sovellusraportti"/>
    <x v="44"/>
  </r>
  <r>
    <d v="1899-12-30T00:15:00"/>
    <d v="2020-12-02T00:00:00"/>
    <d v="1899-12-30T11:30:00"/>
    <d v="1899-12-30T11:45:00"/>
    <x v="7"/>
    <x v="27"/>
    <x v="3"/>
    <s v="Hyväksytyn palvelinohjeen julkistus"/>
    <x v="44"/>
  </r>
  <r>
    <d v="1899-12-30T02:05:00"/>
    <d v="2020-12-02T00:00:00"/>
    <d v="1899-12-30T12:55:00"/>
    <d v="1899-12-30T15:00:00"/>
    <x v="5"/>
    <x v="5"/>
    <x v="4"/>
    <s v="Sovellusraportti"/>
    <x v="44"/>
  </r>
  <r>
    <d v="1899-12-30T00:50:00"/>
    <d v="2020-12-02T00:00:00"/>
    <d v="1899-12-30T15:00:00"/>
    <d v="1899-12-30T15:50:00"/>
    <x v="5"/>
    <x v="5"/>
    <x v="3"/>
    <s v="Sovellusraportti, vaatimusten toteutuminen"/>
    <x v="44"/>
  </r>
  <r>
    <d v="1899-12-30T01:15:00"/>
    <d v="2020-12-02T00:00:00"/>
    <d v="1899-12-30T17:30:00"/>
    <d v="1899-12-30T18:45:00"/>
    <x v="5"/>
    <x v="5"/>
    <x v="3"/>
    <s v="Sovellusraportti, jatkokehitysideat"/>
    <x v="44"/>
  </r>
  <r>
    <d v="1899-12-30T01:15:00"/>
    <d v="2020-12-02T00:00:00"/>
    <d v="1899-12-30T20:15:00"/>
    <d v="1899-12-30T21:30:00"/>
    <x v="5"/>
    <x v="5"/>
    <x v="3"/>
    <s v="Sovellusraportti, jatkokehitysideat"/>
    <x v="44"/>
  </r>
  <r>
    <d v="1899-12-30T00:55:00"/>
    <d v="2020-12-02T00:00:00"/>
    <d v="1899-12-30T21:50:00"/>
    <d v="1899-12-30T22:45:00"/>
    <x v="5"/>
    <x v="5"/>
    <x v="4"/>
    <s v="Sovellusraportti"/>
    <x v="44"/>
  </r>
  <r>
    <d v="1899-12-30T02:15:00"/>
    <d v="2020-12-03T00:00:00"/>
    <d v="1899-12-30T01:15:00"/>
    <d v="1899-12-30T03:30:00"/>
    <x v="5"/>
    <x v="5"/>
    <x v="4"/>
    <s v="Sovellusraportti"/>
    <x v="44"/>
  </r>
  <r>
    <d v="1899-12-30T02:10:00"/>
    <d v="2020-12-03T00:00:00"/>
    <d v="1899-12-30T05:05:00"/>
    <d v="1899-12-30T07:15:00"/>
    <x v="5"/>
    <x v="5"/>
    <x v="4"/>
    <s v="Sovellusraportti"/>
    <x v="44"/>
  </r>
  <r>
    <d v="1899-12-30T01:25:00"/>
    <d v="2020-12-03T00:00:00"/>
    <d v="1899-12-30T08:45:00"/>
    <d v="1899-12-30T10:10:00"/>
    <x v="5"/>
    <x v="5"/>
    <x v="4"/>
    <s v="Sovellusraportti"/>
    <x v="44"/>
  </r>
  <r>
    <d v="1899-12-30T00:45:00"/>
    <d v="2020-12-03T00:00:00"/>
    <d v="1899-12-30T10:50:00"/>
    <d v="1899-12-30T11:35:00"/>
    <x v="5"/>
    <x v="5"/>
    <x v="3"/>
    <s v="Sovellusraportti, jatkokehitysideat"/>
    <x v="44"/>
  </r>
  <r>
    <d v="1899-12-30T00:25:00"/>
    <d v="2020-12-03T00:00:00"/>
    <d v="1899-12-30T11:40:00"/>
    <d v="1899-12-30T12:05:00"/>
    <x v="5"/>
    <x v="5"/>
    <x v="3"/>
    <s v="Sovellusraportti"/>
    <x v="44"/>
  </r>
  <r>
    <d v="1899-12-30T00:50:00"/>
    <d v="2020-12-03T00:00:00"/>
    <d v="1899-12-30T12:25:00"/>
    <d v="1899-12-30T13:15:00"/>
    <x v="5"/>
    <x v="5"/>
    <x v="3"/>
    <s v="Sovellusraportti"/>
    <x v="44"/>
  </r>
  <r>
    <d v="1899-12-30T00:50:00"/>
    <d v="2020-12-03T00:00:00"/>
    <d v="1899-12-30T14:05:00"/>
    <d v="1899-12-30T14:55:00"/>
    <x v="5"/>
    <x v="13"/>
    <x v="1"/>
    <s v="Sovellusraportin muokkaus"/>
    <x v="44"/>
  </r>
  <r>
    <d v="1899-12-30T00:15:00"/>
    <d v="2020-12-03T00:00:00"/>
    <d v="1899-12-30T15:25:00"/>
    <d v="1899-12-30T15:40:00"/>
    <x v="9"/>
    <x v="10"/>
    <x v="3"/>
    <s v="Käyttöliittymähahmotelmat verkkolevylle"/>
    <x v="44"/>
  </r>
  <r>
    <d v="1899-12-30T00:10:00"/>
    <d v="2020-12-03T00:00:00"/>
    <d v="1899-12-30T15:40:00"/>
    <d v="1899-12-30T15:50:00"/>
    <x v="5"/>
    <x v="12"/>
    <x v="3"/>
    <s v="Ajankäytön seuranta"/>
    <x v="44"/>
  </r>
  <r>
    <d v="1899-12-30T00:55:00"/>
    <d v="2020-12-03T00:00:00"/>
    <d v="1899-12-30T22:55:00"/>
    <d v="1899-12-30T23:50:00"/>
    <x v="5"/>
    <x v="5"/>
    <x v="4"/>
    <s v="Sovellusraportti"/>
    <x v="44"/>
  </r>
  <r>
    <d v="1899-12-30T01:05:00"/>
    <d v="2020-12-04T00:00:00"/>
    <d v="1899-12-30T00:25:00"/>
    <d v="1899-12-30T01:30:00"/>
    <x v="5"/>
    <x v="5"/>
    <x v="4"/>
    <s v="Sovellusraportti"/>
    <x v="44"/>
  </r>
  <r>
    <d v="1899-12-30T00:35:00"/>
    <d v="2020-12-04T00:00:00"/>
    <d v="1899-12-30T09:35:00"/>
    <d v="1899-12-30T10:10:00"/>
    <x v="5"/>
    <x v="13"/>
    <x v="1"/>
    <s v="Sovellusraportin muokkaus"/>
    <x v="44"/>
  </r>
  <r>
    <d v="1899-12-30T01:00:00"/>
    <d v="2020-12-04T00:00:00"/>
    <d v="1899-12-30T12:15:00"/>
    <d v="1899-12-30T13:15:00"/>
    <x v="5"/>
    <x v="5"/>
    <x v="3"/>
    <s v="Sovellusraportti"/>
    <x v="44"/>
  </r>
  <r>
    <d v="1899-12-30T00:15:00"/>
    <d v="2020-12-04T00:00:00"/>
    <d v="1899-12-30T15:00:00"/>
    <d v="1899-12-30T15:15:00"/>
    <x v="5"/>
    <x v="5"/>
    <x v="3"/>
    <s v="Sovellusraportin versio 0.1.0 julkistus"/>
    <x v="44"/>
  </r>
  <r>
    <d v="1899-12-30T00:35:00"/>
    <d v="2020-12-09T00:00:00"/>
    <d v="1899-12-30T10:50:00"/>
    <d v="1899-12-30T11:25:00"/>
    <x v="5"/>
    <x v="5"/>
    <x v="3"/>
    <s v="Sovellusraportin korjaukset"/>
    <x v="45"/>
  </r>
  <r>
    <d v="1899-12-30T01:50:00"/>
    <d v="2020-12-09T00:00:00"/>
    <d v="1899-12-30T11:30:00"/>
    <d v="1899-12-30T13:20:00"/>
    <x v="5"/>
    <x v="5"/>
    <x v="3"/>
    <s v="Itsearviointi"/>
    <x v="45"/>
  </r>
  <r>
    <d v="1899-12-30T01:15:00"/>
    <d v="2020-12-09T00:00:00"/>
    <d v="1899-12-30T14:35:00"/>
    <d v="1899-12-30T15:50:00"/>
    <x v="5"/>
    <x v="5"/>
    <x v="3"/>
    <s v="Itsearviointi"/>
    <x v="45"/>
  </r>
  <r>
    <d v="1899-12-30T00:30:00"/>
    <d v="2020-12-09T00:00:00"/>
    <d v="1899-12-30T17:30:00"/>
    <d v="1899-12-30T18:00:00"/>
    <x v="5"/>
    <x v="5"/>
    <x v="0"/>
    <s v="Sovellusraportin korjaukset"/>
    <x v="45"/>
  </r>
  <r>
    <d v="1899-12-30T00:49:00"/>
    <d v="2020-12-09T00:00:00"/>
    <d v="1899-12-30T23:10:00"/>
    <d v="1899-12-30T23:59:00"/>
    <x v="5"/>
    <x v="5"/>
    <x v="4"/>
    <s v="Sovellusraportin muokkaus"/>
    <x v="45"/>
  </r>
  <r>
    <d v="1899-12-30T01:30:00"/>
    <d v="2020-12-10T00:00:00"/>
    <d v="1899-12-30T00:00:00"/>
    <d v="1899-12-30T01:30:00"/>
    <x v="5"/>
    <x v="5"/>
    <x v="4"/>
    <s v="Sovellusraportin muokkaus"/>
    <x v="45"/>
  </r>
  <r>
    <d v="1899-12-30T02:35:00"/>
    <d v="2020-12-10T00:00:00"/>
    <d v="1899-12-30T02:05:00"/>
    <d v="1899-12-30T04:40:00"/>
    <x v="5"/>
    <x v="5"/>
    <x v="4"/>
    <s v="Sovellusraportin muokkaus"/>
    <x v="45"/>
  </r>
  <r>
    <d v="1899-12-30T00:35:00"/>
    <d v="2020-12-10T00:00:00"/>
    <d v="1899-12-30T12:00:00"/>
    <d v="1899-12-30T12:35:00"/>
    <x v="5"/>
    <x v="15"/>
    <x v="3"/>
    <s v="Sovellusraportti, sisäinen laadunvarmistus"/>
    <x v="45"/>
  </r>
  <r>
    <d v="1899-12-30T00:05:00"/>
    <d v="2020-12-10T00:00:00"/>
    <d v="1899-12-30T12:35:00"/>
    <d v="1899-12-30T12:40:00"/>
    <x v="5"/>
    <x v="12"/>
    <x v="3"/>
    <s v="Ajankäytön seuranta"/>
    <x v="45"/>
  </r>
  <r>
    <d v="1899-12-30T00:05:00"/>
    <d v="2020-12-10T00:00:00"/>
    <d v="1899-12-30T13:30:00"/>
    <d v="1899-12-30T13:35:00"/>
    <x v="5"/>
    <x v="15"/>
    <x v="1"/>
    <s v="Sovellusraportin tarkastus"/>
    <x v="45"/>
  </r>
  <r>
    <d v="1899-12-30T01:35:00"/>
    <d v="2020-12-10T00:00:00"/>
    <d v="1899-12-30T15:00:00"/>
    <d v="1899-12-30T16:35:00"/>
    <x v="2"/>
    <x v="2"/>
    <x v="4"/>
    <m/>
    <x v="45"/>
  </r>
  <r>
    <d v="1899-12-30T01:35:00"/>
    <d v="2020-12-10T00:00:00"/>
    <d v="1899-12-30T15:00:00"/>
    <d v="1899-12-30T16:35:00"/>
    <x v="2"/>
    <x v="2"/>
    <x v="1"/>
    <m/>
    <x v="45"/>
  </r>
  <r>
    <d v="1899-12-30T01:35:00"/>
    <d v="2020-12-10T00:00:00"/>
    <d v="1899-12-30T15:00:00"/>
    <d v="1899-12-30T16:35:00"/>
    <x v="2"/>
    <x v="2"/>
    <x v="3"/>
    <m/>
    <x v="45"/>
  </r>
  <r>
    <d v="1899-12-30T00:25:00"/>
    <d v="2020-12-10T00:00:00"/>
    <d v="1899-12-30T16:35:00"/>
    <d v="1899-12-30T17:00:00"/>
    <x v="5"/>
    <x v="5"/>
    <x v="1"/>
    <s v="Kokemukset projektiraporttiin"/>
    <x v="45"/>
  </r>
  <r>
    <d v="1899-12-30T01:10:00"/>
    <d v="2020-12-10T00:00:00"/>
    <d v="1899-12-30T18:40:00"/>
    <d v="1899-12-30T19:50:00"/>
    <x v="5"/>
    <x v="5"/>
    <x v="1"/>
    <s v="Itsearviointi"/>
    <x v="45"/>
  </r>
  <r>
    <d v="1899-12-30T02:40:00"/>
    <d v="2020-12-11T00:00:00"/>
    <d v="1899-12-30T17:30:00"/>
    <d v="1899-12-30T20:10:00"/>
    <x v="5"/>
    <x v="5"/>
    <x v="4"/>
    <s v="Kokemukset projektiraporttiin"/>
    <x v="45"/>
  </r>
  <r>
    <d v="1899-12-30T00:15:00"/>
    <d v="2020-12-14T00:00:00"/>
    <d v="1899-12-30T12:05:00"/>
    <d v="1899-12-30T12:20:00"/>
    <x v="5"/>
    <x v="12"/>
    <x v="1"/>
    <s v="Ajankäytön seuranta"/>
    <x v="46"/>
  </r>
  <r>
    <d v="1899-12-30T01:15:00"/>
    <d v="2020-12-14T00:00:00"/>
    <d v="1899-12-30T12:45:00"/>
    <d v="1899-12-30T14:00:00"/>
    <x v="5"/>
    <x v="5"/>
    <x v="1"/>
    <s v="Itsearviointi"/>
    <x v="46"/>
  </r>
  <r>
    <d v="1899-12-30T00:30:00"/>
    <d v="2020-12-14T00:00:00"/>
    <d v="1899-12-30T19:00:00"/>
    <d v="1899-12-30T19:30:00"/>
    <x v="5"/>
    <x v="12"/>
    <x v="4"/>
    <s v="Ajankäytön seuranta"/>
    <x v="46"/>
  </r>
  <r>
    <d v="1899-12-30T01:45:00"/>
    <d v="2020-12-15T00:00:00"/>
    <d v="1899-12-30T12:15:00"/>
    <d v="1899-12-30T14:00:00"/>
    <x v="2"/>
    <x v="2"/>
    <x v="4"/>
    <m/>
    <x v="46"/>
  </r>
  <r>
    <d v="1899-12-30T01:45:00"/>
    <d v="2020-12-15T00:00:00"/>
    <d v="1899-12-30T12:15:00"/>
    <d v="1899-12-30T14:00:00"/>
    <x v="2"/>
    <x v="2"/>
    <x v="3"/>
    <m/>
    <x v="46"/>
  </r>
  <r>
    <d v="1899-12-30T00:15:00"/>
    <d v="2020-12-15T00:00:00"/>
    <d v="1899-12-30T14:55:00"/>
    <d v="1899-12-30T15:10:00"/>
    <x v="5"/>
    <x v="5"/>
    <x v="3"/>
    <s v="Itsearviointi"/>
    <x v="46"/>
  </r>
  <r>
    <d v="1899-12-30T00:05:00"/>
    <d v="2020-12-15T00:00:00"/>
    <d v="1899-12-30T15:10:00"/>
    <d v="1899-12-30T15:15:00"/>
    <x v="5"/>
    <x v="12"/>
    <x v="3"/>
    <s v="Ajankäytön seuranta"/>
    <x v="46"/>
  </r>
  <r>
    <d v="1899-12-30T01:45:00"/>
    <d v="2020-12-15T00:00:00"/>
    <d v="1899-12-30T12:15:00"/>
    <d v="1899-12-30T14:00:00"/>
    <x v="2"/>
    <x v="2"/>
    <x v="1"/>
    <m/>
    <x v="46"/>
  </r>
  <r>
    <d v="1899-12-30T01:30:00"/>
    <d v="2020-12-16T00:00:00"/>
    <d v="1899-12-30T15:45:00"/>
    <d v="1899-12-30T17:15:00"/>
    <x v="5"/>
    <x v="5"/>
    <x v="1"/>
    <s v="Itsearviointi"/>
    <x v="46"/>
  </r>
  <r>
    <d v="1899-12-30T01:40:00"/>
    <d v="2020-12-18T00:00:00"/>
    <d v="1899-12-30T14:00:00"/>
    <d v="1899-12-30T15:40:00"/>
    <x v="5"/>
    <x v="5"/>
    <x v="1"/>
    <s v="Itsearviointi"/>
    <x v="46"/>
  </r>
  <r>
    <d v="1899-12-30T02:00:00"/>
    <d v="2021-01-24T00:00:00"/>
    <d v="1899-12-30T00:00:00"/>
    <d v="1899-12-30T02:00:00"/>
    <x v="5"/>
    <x v="5"/>
    <x v="2"/>
    <s v="Projektiraportti ja tikun muodostus"/>
    <x v="47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s v=""/>
    <m/>
    <m/>
    <m/>
    <x v="10"/>
    <x v="29"/>
    <x v="5"/>
    <m/>
    <x v="48"/>
  </r>
  <r>
    <m/>
    <m/>
    <m/>
    <m/>
    <x v="10"/>
    <x v="29"/>
    <x v="5"/>
    <m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6" autoFormatId="4109" applyNumberFormats="1" applyBorderFormats="1" applyFontFormats="1" applyPatternFormats="1" applyAlignmentFormats="1" applyWidthHeightFormats="1" dataCaption="Data" grandTotalCaption="Yhteensä" updatedVersion="6" minRefreshableVersion="3" asteriskTotals="1" showMemberPropertyTips="0" useAutoFormatting="1" itemPrintTitles="1" createdVersion="6" indent="0" compact="0" compactData="0" gridDropZones="1" chartFormat="62">
  <location ref="A4:B15" firstHeaderRow="1" firstDataRow="1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14">
        <item x="1"/>
        <item x="7"/>
        <item x="4"/>
        <item x="0"/>
        <item m="1" x="11"/>
        <item x="2"/>
        <item x="5"/>
        <item m="1" x="12"/>
        <item x="3"/>
        <item x="8"/>
        <item x="6"/>
        <item x="9"/>
        <item h="1" x="1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4">
        <item m="1" x="10"/>
        <item m="1" x="8"/>
        <item m="1" x="6"/>
        <item x="5"/>
        <item m="1" x="9"/>
        <item m="1" x="7"/>
        <item m="1" x="12"/>
        <item x="2"/>
        <item x="4"/>
        <item x="1"/>
        <item x="0"/>
        <item x="3"/>
        <item m="1" x="1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51">
        <item x="0"/>
        <item x="1"/>
        <item x="2"/>
        <item x="48"/>
        <item x="49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</pivotFields>
  <rowFields count="1">
    <field x="4"/>
  </rowFields>
  <rowItems count="11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 t="grand">
      <x/>
    </i>
  </rowItems>
  <colItems count="1">
    <i/>
  </colItems>
  <pageFields count="2">
    <pageField fld="8" hier="0"/>
    <pageField fld="6" hier="0"/>
  </pageFields>
  <dataFields count="1">
    <dataField name="Ajankäyttö vaiheittain" fld="0" baseField="0" baseItem="0" numFmtId="164"/>
  </dataFields>
  <chartFormats count="1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6" autoFormatId="4109" applyNumberFormats="1" applyBorderFormats="1" applyFontFormats="1" applyPatternFormats="1" applyAlignmentFormats="1" applyWidthHeightFormats="1" dataCaption="Data" grandTotalCaption="Yhteensä" updatedVersion="6" minRefreshableVersion="3" showMemberPropertyTips="0" useAutoFormatting="1" itemPrintTitles="1" createdVersion="6" indent="0" compact="0" compactData="0" gridDropZones="1" chartFormat="1">
  <location ref="A4:B35" firstHeaderRow="1" firstDataRow="1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41">
        <item x="1"/>
        <item m="1" x="35"/>
        <item x="22"/>
        <item x="23"/>
        <item x="28"/>
        <item x="24"/>
        <item x="13"/>
        <item m="1" x="36"/>
        <item x="10"/>
        <item x="8"/>
        <item x="11"/>
        <item x="4"/>
        <item x="9"/>
        <item m="1" x="32"/>
        <item m="1" x="33"/>
        <item x="21"/>
        <item m="1" x="30"/>
        <item x="5"/>
        <item x="12"/>
        <item x="15"/>
        <item x="2"/>
        <item x="19"/>
        <item m="1" x="39"/>
        <item x="7"/>
        <item x="26"/>
        <item x="0"/>
        <item m="1" x="34"/>
        <item x="18"/>
        <item x="20"/>
        <item x="25"/>
        <item x="16"/>
        <item m="1" x="31"/>
        <item x="6"/>
        <item m="1" x="38"/>
        <item x="14"/>
        <item x="3"/>
        <item m="1" x="37"/>
        <item x="17"/>
        <item x="27"/>
        <item x="29"/>
        <item t="default"/>
      </items>
    </pivotField>
    <pivotField axis="axisPage" compact="0" outline="0" subtotalTop="0" showAll="0" includeNewItemsInFilter="1">
      <items count="14">
        <item m="1" x="10"/>
        <item m="1" x="8"/>
        <item m="1" x="6"/>
        <item x="5"/>
        <item m="1" x="9"/>
        <item m="1" x="7"/>
        <item m="1" x="12"/>
        <item x="2"/>
        <item x="4"/>
        <item x="1"/>
        <item x="0"/>
        <item x="3"/>
        <item m="1" x="1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51">
        <item x="0"/>
        <item x="1"/>
        <item x="2"/>
        <item x="48"/>
        <item x="49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</pivotFields>
  <rowFields count="1">
    <field x="5"/>
  </rowFields>
  <rowItems count="31">
    <i>
      <x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5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2"/>
    </i>
    <i>
      <x v="34"/>
    </i>
    <i>
      <x v="35"/>
    </i>
    <i>
      <x v="37"/>
    </i>
    <i>
      <x v="38"/>
    </i>
    <i>
      <x v="39"/>
    </i>
    <i t="grand">
      <x/>
    </i>
  </rowItems>
  <colItems count="1">
    <i/>
  </colItems>
  <pageFields count="2">
    <pageField fld="8" hier="0"/>
    <pageField fld="6" hier="0"/>
  </pageFields>
  <dataFields count="1">
    <dataField name="Sum of Aika" fld="0" baseField="0" baseItem="0" numFmtId="164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6" autoFormatId="4109" applyNumberFormats="1" applyBorderFormats="1" applyFontFormats="1" applyPatternFormats="1" applyAlignmentFormats="1" applyWidthHeightFormats="1" dataCaption="Data" grandTotalCaption="Yhteensä" updatedVersion="6" minRefreshableVersion="3" asteriskTotals="1" showMemberPropertyTips="0" useAutoFormatting="1" itemPrintTitles="1" createdVersion="6" indent="0" compact="0" compactData="0" gridDropZones="1" chartFormat="36">
  <location ref="A4:B53" firstHeaderRow="1" firstDataRow="1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4">
        <item x="1"/>
        <item x="7"/>
        <item x="4"/>
        <item x="0"/>
        <item x="2"/>
        <item x="5"/>
        <item x="8"/>
        <item x="6"/>
        <item x="9"/>
        <item x="10"/>
        <item x="3"/>
        <item m="1" x="11"/>
        <item m="1" x="12"/>
        <item t="default"/>
      </items>
    </pivotField>
    <pivotField axis="axisPage" compact="0" outline="0" subtotalTop="0" showAll="0" includeNewItemsInFilter="1">
      <items count="41">
        <item m="1" x="36"/>
        <item x="10"/>
        <item x="11"/>
        <item m="1" x="30"/>
        <item m="1" x="34"/>
        <item x="16"/>
        <item m="1" x="37"/>
        <item x="29"/>
        <item m="1" x="31"/>
        <item x="27"/>
        <item x="12"/>
        <item x="24"/>
        <item m="1" x="35"/>
        <item m="1" x="39"/>
        <item m="1" x="38"/>
        <item x="0"/>
        <item x="1"/>
        <item x="2"/>
        <item x="3"/>
        <item x="4"/>
        <item x="6"/>
        <item x="5"/>
        <item x="7"/>
        <item x="9"/>
        <item x="8"/>
        <item x="13"/>
        <item x="14"/>
        <item x="15"/>
        <item x="17"/>
        <item x="18"/>
        <item x="19"/>
        <item x="20"/>
        <item x="21"/>
        <item x="22"/>
        <item x="23"/>
        <item m="1" x="32"/>
        <item m="1" x="33"/>
        <item x="25"/>
        <item x="26"/>
        <item x="2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51"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h="1" x="48"/>
        <item h="1" x="49"/>
        <item t="default"/>
      </items>
    </pivotField>
  </pivotFields>
  <rowFields count="1">
    <field x="8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pageFields count="2">
    <pageField fld="4" hier="0"/>
    <pageField fld="5" hier="0"/>
  </pageFields>
  <dataFields count="1">
    <dataField name="Ajankäyttö viikoittain" fld="0" baseField="0" baseItem="0" numFmtId="16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3" cacheId="6" dataOnRows="1" applyNumberFormats="0" applyBorderFormats="0" applyFontFormats="0" applyPatternFormats="0" applyAlignmentFormats="0" applyWidthHeightFormats="1" dataCaption="Data" grandTotalCaption="Yhteensä" updatedVersion="6" minRefreshableVersion="3" showMemberPropertyTips="0" useAutoFormatting="1" itemPrintTitles="1" createdVersion="6" indent="0" compact="0" compactData="0" gridDropZones="1" chartFormat="4">
  <location ref="A4:C100" firstHeaderRow="2" firstDataRow="2" firstDataCol="2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1"/>
        <item x="7"/>
        <item x="4"/>
        <item x="0"/>
        <item x="2"/>
        <item x="5"/>
        <item x="8"/>
        <item x="6"/>
        <item x="9"/>
        <item h="1" x="10"/>
        <item x="3"/>
        <item m="1" x="11"/>
        <item m="1" x="12"/>
        <item t="default"/>
      </items>
    </pivotField>
    <pivotField axis="axisRow" compact="0" outline="0" subtotalTop="0" showAll="0" includeNewItemsInFilter="1" sortType="ascending" rankBy="0">
      <items count="41">
        <item x="1"/>
        <item m="1" x="35"/>
        <item x="22"/>
        <item x="23"/>
        <item x="28"/>
        <item x="24"/>
        <item x="13"/>
        <item m="1" x="36"/>
        <item x="10"/>
        <item x="8"/>
        <item x="11"/>
        <item x="4"/>
        <item x="9"/>
        <item m="1" x="32"/>
        <item m="1" x="33"/>
        <item x="21"/>
        <item m="1" x="30"/>
        <item x="5"/>
        <item x="12"/>
        <item x="15"/>
        <item x="2"/>
        <item x="19"/>
        <item m="1" x="39"/>
        <item x="7"/>
        <item x="26"/>
        <item x="0"/>
        <item m="1" x="34"/>
        <item x="18"/>
        <item x="20"/>
        <item x="25"/>
        <item x="16"/>
        <item m="1" x="31"/>
        <item x="6"/>
        <item m="1" x="38"/>
        <item x="14"/>
        <item x="3"/>
        <item m="1" x="37"/>
        <item x="17"/>
        <item x="27"/>
        <item x="29"/>
        <item t="default"/>
      </items>
    </pivotField>
    <pivotField axis="axisPage" compact="0" outline="0" subtotalTop="0" showAll="0" includeNewItemsInFilter="1">
      <items count="14">
        <item m="1" x="10"/>
        <item m="1" x="8"/>
        <item m="1" x="6"/>
        <item x="5"/>
        <item m="1" x="9"/>
        <item m="1" x="7"/>
        <item m="1" x="12"/>
        <item x="2"/>
        <item x="4"/>
        <item x="1"/>
        <item x="0"/>
        <item x="3"/>
        <item m="1" x="1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51">
        <item x="0"/>
        <item x="1"/>
        <item x="2"/>
        <item x="48"/>
        <item x="49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</pivotFields>
  <rowFields count="2">
    <field x="4"/>
    <field x="5"/>
  </rowFields>
  <rowItems count="95">
    <i>
      <x/>
      <x/>
    </i>
    <i r="1">
      <x v="8"/>
    </i>
    <i r="1">
      <x v="9"/>
    </i>
    <i r="1">
      <x v="10"/>
    </i>
    <i r="1">
      <x v="17"/>
    </i>
    <i r="1">
      <x v="21"/>
    </i>
    <i r="1">
      <x v="32"/>
    </i>
    <i r="1">
      <x v="34"/>
    </i>
    <i r="1">
      <x v="35"/>
    </i>
    <i t="default">
      <x/>
    </i>
    <i>
      <x v="1"/>
      <x v="17"/>
    </i>
    <i r="1">
      <x v="21"/>
    </i>
    <i r="1">
      <x v="27"/>
    </i>
    <i r="1">
      <x v="35"/>
    </i>
    <i r="1">
      <x v="38"/>
    </i>
    <i t="default">
      <x v="1"/>
    </i>
    <i>
      <x v="2"/>
      <x v="9"/>
    </i>
    <i r="1">
      <x v="10"/>
    </i>
    <i r="1">
      <x v="17"/>
    </i>
    <i r="1">
      <x v="18"/>
    </i>
    <i r="1">
      <x v="23"/>
    </i>
    <i r="1">
      <x v="34"/>
    </i>
    <i r="1">
      <x v="38"/>
    </i>
    <i t="default">
      <x v="2"/>
    </i>
    <i>
      <x v="3"/>
      <x v="3"/>
    </i>
    <i r="1">
      <x v="6"/>
    </i>
    <i r="1">
      <x v="12"/>
    </i>
    <i r="1">
      <x v="19"/>
    </i>
    <i r="1">
      <x v="25"/>
    </i>
    <i t="default">
      <x v="3"/>
    </i>
    <i>
      <x v="4"/>
      <x v="5"/>
    </i>
    <i r="1">
      <x v="8"/>
    </i>
    <i r="1">
      <x v="9"/>
    </i>
    <i r="1">
      <x v="10"/>
    </i>
    <i r="1">
      <x v="11"/>
    </i>
    <i r="1">
      <x v="15"/>
    </i>
    <i r="1">
      <x v="17"/>
    </i>
    <i r="1">
      <x v="19"/>
    </i>
    <i r="1">
      <x v="20"/>
    </i>
    <i r="1">
      <x v="23"/>
    </i>
    <i r="1">
      <x v="28"/>
    </i>
    <i r="1">
      <x v="32"/>
    </i>
    <i r="1">
      <x v="35"/>
    </i>
    <i r="1">
      <x v="37"/>
    </i>
    <i t="default">
      <x v="4"/>
    </i>
    <i>
      <x v="5"/>
      <x v="5"/>
    </i>
    <i r="1">
      <x v="6"/>
    </i>
    <i r="1">
      <x v="9"/>
    </i>
    <i r="1">
      <x v="10"/>
    </i>
    <i r="1">
      <x v="11"/>
    </i>
    <i r="1">
      <x v="17"/>
    </i>
    <i r="1">
      <x v="18"/>
    </i>
    <i r="1">
      <x v="19"/>
    </i>
    <i r="1">
      <x v="28"/>
    </i>
    <i r="1">
      <x v="30"/>
    </i>
    <i r="1">
      <x v="34"/>
    </i>
    <i r="1">
      <x v="35"/>
    </i>
    <i r="1">
      <x v="37"/>
    </i>
    <i t="default">
      <x v="5"/>
    </i>
    <i>
      <x v="6"/>
      <x v="4"/>
    </i>
    <i r="1">
      <x v="8"/>
    </i>
    <i r="1">
      <x v="9"/>
    </i>
    <i r="1">
      <x v="17"/>
    </i>
    <i r="1">
      <x v="19"/>
    </i>
    <i r="1">
      <x v="21"/>
    </i>
    <i r="1">
      <x v="23"/>
    </i>
    <i r="1">
      <x v="24"/>
    </i>
    <i r="1">
      <x v="29"/>
    </i>
    <i r="1">
      <x v="35"/>
    </i>
    <i r="1">
      <x v="38"/>
    </i>
    <i t="default">
      <x v="6"/>
    </i>
    <i>
      <x v="7"/>
      <x v="2"/>
    </i>
    <i r="1">
      <x v="8"/>
    </i>
    <i r="1">
      <x v="19"/>
    </i>
    <i r="1">
      <x v="21"/>
    </i>
    <i r="1">
      <x v="23"/>
    </i>
    <i r="1">
      <x v="27"/>
    </i>
    <i r="1">
      <x v="30"/>
    </i>
    <i t="default">
      <x v="7"/>
    </i>
    <i>
      <x v="8"/>
      <x v="8"/>
    </i>
    <i r="1">
      <x v="35"/>
    </i>
    <i t="default">
      <x v="8"/>
    </i>
    <i>
      <x v="10"/>
      <x/>
    </i>
    <i r="1">
      <x v="6"/>
    </i>
    <i r="1">
      <x v="8"/>
    </i>
    <i r="1">
      <x v="9"/>
    </i>
    <i r="1">
      <x v="10"/>
    </i>
    <i r="1">
      <x v="17"/>
    </i>
    <i r="1">
      <x v="18"/>
    </i>
    <i r="1">
      <x v="20"/>
    </i>
    <i r="1">
      <x v="21"/>
    </i>
    <i r="1">
      <x v="23"/>
    </i>
    <i r="1">
      <x v="27"/>
    </i>
    <i t="default">
      <x v="10"/>
    </i>
    <i t="grand">
      <x/>
    </i>
  </rowItems>
  <colItems count="1">
    <i/>
  </colItems>
  <pageFields count="2">
    <pageField fld="6" hier="0"/>
    <pageField fld="8" hier="0"/>
  </pageFields>
  <dataFields count="1">
    <dataField name="Vaiheet ja tehtävät" fld="0" baseField="0" baseItem="0" numFmtId="16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2" cacheId="6" autoFormatId="4109" applyNumberFormats="1" applyBorderFormats="1" applyFontFormats="1" applyPatternFormats="1" applyAlignmentFormats="1" applyWidthHeightFormats="1" dataCaption="Data" grandTotalCaption="Yhteensä" updatedVersion="6" minRefreshableVersion="3" asteriskTotals="1" showMemberPropertyTips="0" useAutoFormatting="1" itemPrintTitles="1" createdVersion="6" indent="0" compact="0" compactData="0" gridDropZones="1" chartFormat="1">
  <location ref="A3:G15" firstHeaderRow="1" firstDataRow="2" firstDataCol="1" rowPageCount="1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14">
        <item x="1"/>
        <item x="7"/>
        <item x="4"/>
        <item x="0"/>
        <item m="1" x="11"/>
        <item x="2"/>
        <item x="5"/>
        <item m="1" x="12"/>
        <item x="3"/>
        <item x="8"/>
        <item x="6"/>
        <item x="9"/>
        <item h="1" x="10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4">
        <item m="1" x="10"/>
        <item m="1" x="8"/>
        <item m="1" x="6"/>
        <item x="5"/>
        <item m="1" x="9"/>
        <item m="1" x="7"/>
        <item m="1" x="12"/>
        <item x="2"/>
        <item x="4"/>
        <item x="1"/>
        <item x="0"/>
        <item x="3"/>
        <item m="1" x="1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51">
        <item x="0"/>
        <item x="1"/>
        <item x="2"/>
        <item x="48"/>
        <item x="49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</pivotFields>
  <rowFields count="1">
    <field x="4"/>
  </rowFields>
  <rowItems count="11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6"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0"/>
  </pageFields>
  <dataFields count="1">
    <dataField name="Ajankäyttö" fld="0" baseField="0" baseItem="0" numFmtId="164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3" cacheId="6" autoFormatId="4109" applyNumberFormats="1" applyBorderFormats="1" applyFontFormats="1" applyPatternFormats="1" applyAlignmentFormats="1" applyWidthHeightFormats="1" dataCaption="Data" grandTotalCaption="Yhteensä" updatedVersion="6" minRefreshableVersion="3" asteriskTotals="1" showMemberPropertyTips="0" useAutoFormatting="1" itemPrintTitles="1" createdVersion="6" indent="0" compact="0" compactData="0" gridDropZones="1" chartFormat="1">
  <location ref="A3:H109" firstHeaderRow="1" firstDataRow="2" firstDataCol="2" rowPageCount="1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sertBlankRow="1" includeNewItemsInFilter="1" sortType="ascending" rankBy="0">
      <items count="14">
        <item x="1"/>
        <item x="7"/>
        <item x="4"/>
        <item x="0"/>
        <item m="1" x="11"/>
        <item x="2"/>
        <item x="5"/>
        <item m="1" x="12"/>
        <item x="3"/>
        <item x="8"/>
        <item x="6"/>
        <item x="9"/>
        <item h="1" x="10"/>
        <item t="default"/>
      </items>
    </pivotField>
    <pivotField axis="axisRow" compact="0" outline="0" subtotalTop="0" showAll="0" includeNewItemsInFilter="1" sortType="ascending" rankBy="0">
      <items count="41">
        <item x="1"/>
        <item m="1" x="35"/>
        <item x="22"/>
        <item x="23"/>
        <item x="28"/>
        <item x="24"/>
        <item x="13"/>
        <item m="1" x="36"/>
        <item x="10"/>
        <item x="8"/>
        <item x="11"/>
        <item x="4"/>
        <item x="9"/>
        <item m="1" x="32"/>
        <item m="1" x="33"/>
        <item x="21"/>
        <item m="1" x="30"/>
        <item x="5"/>
        <item x="12"/>
        <item x="15"/>
        <item x="2"/>
        <item x="19"/>
        <item m="1" x="39"/>
        <item x="7"/>
        <item x="26"/>
        <item x="0"/>
        <item m="1" x="34"/>
        <item x="18"/>
        <item x="20"/>
        <item x="25"/>
        <item x="16"/>
        <item m="1" x="31"/>
        <item x="6"/>
        <item m="1" x="38"/>
        <item x="14"/>
        <item x="3"/>
        <item m="1" x="37"/>
        <item x="17"/>
        <item x="27"/>
        <item x="29"/>
        <item t="default"/>
      </items>
    </pivotField>
    <pivotField axis="axisCol" compact="0" outline="0" subtotalTop="0" showAll="0" includeNewItemsInFilter="1">
      <items count="14">
        <item h="1" m="1" x="10"/>
        <item h="1" m="1" x="8"/>
        <item h="1" m="1" x="6"/>
        <item x="5"/>
        <item m="1" x="9"/>
        <item m="1" x="7"/>
        <item m="1" x="12"/>
        <item x="2"/>
        <item x="4"/>
        <item x="1"/>
        <item x="0"/>
        <item x="3"/>
        <item m="1" x="1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51">
        <item x="0"/>
        <item x="1"/>
        <item x="2"/>
        <item x="48"/>
        <item x="49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</pivotFields>
  <rowFields count="2">
    <field x="4"/>
    <field x="5"/>
  </rowFields>
  <rowItems count="105">
    <i>
      <x/>
      <x/>
    </i>
    <i r="1">
      <x v="8"/>
    </i>
    <i r="1">
      <x v="9"/>
    </i>
    <i r="1">
      <x v="10"/>
    </i>
    <i r="1">
      <x v="17"/>
    </i>
    <i r="1">
      <x v="21"/>
    </i>
    <i r="1">
      <x v="32"/>
    </i>
    <i r="1">
      <x v="34"/>
    </i>
    <i r="1">
      <x v="35"/>
    </i>
    <i t="default">
      <x/>
    </i>
    <i t="blank">
      <x/>
    </i>
    <i>
      <x v="1"/>
      <x v="17"/>
    </i>
    <i r="1">
      <x v="21"/>
    </i>
    <i r="1">
      <x v="27"/>
    </i>
    <i r="1">
      <x v="35"/>
    </i>
    <i r="1">
      <x v="38"/>
    </i>
    <i t="default">
      <x v="1"/>
    </i>
    <i t="blank">
      <x v="1"/>
    </i>
    <i>
      <x v="2"/>
      <x v="9"/>
    </i>
    <i r="1">
      <x v="10"/>
    </i>
    <i r="1">
      <x v="17"/>
    </i>
    <i r="1">
      <x v="18"/>
    </i>
    <i r="1">
      <x v="23"/>
    </i>
    <i r="1">
      <x v="34"/>
    </i>
    <i r="1">
      <x v="38"/>
    </i>
    <i t="default">
      <x v="2"/>
    </i>
    <i t="blank">
      <x v="2"/>
    </i>
    <i>
      <x v="3"/>
      <x v="3"/>
    </i>
    <i r="1">
      <x v="6"/>
    </i>
    <i r="1">
      <x v="12"/>
    </i>
    <i r="1">
      <x v="19"/>
    </i>
    <i r="1">
      <x v="25"/>
    </i>
    <i t="default">
      <x v="3"/>
    </i>
    <i t="blank">
      <x v="3"/>
    </i>
    <i>
      <x v="5"/>
      <x v="5"/>
    </i>
    <i r="1">
      <x v="8"/>
    </i>
    <i r="1">
      <x v="9"/>
    </i>
    <i r="1">
      <x v="10"/>
    </i>
    <i r="1">
      <x v="11"/>
    </i>
    <i r="1">
      <x v="15"/>
    </i>
    <i r="1">
      <x v="17"/>
    </i>
    <i r="1">
      <x v="19"/>
    </i>
    <i r="1">
      <x v="20"/>
    </i>
    <i r="1">
      <x v="23"/>
    </i>
    <i r="1">
      <x v="28"/>
    </i>
    <i r="1">
      <x v="32"/>
    </i>
    <i r="1">
      <x v="35"/>
    </i>
    <i r="1">
      <x v="37"/>
    </i>
    <i t="default">
      <x v="5"/>
    </i>
    <i t="blank">
      <x v="5"/>
    </i>
    <i>
      <x v="6"/>
      <x v="5"/>
    </i>
    <i r="1">
      <x v="6"/>
    </i>
    <i r="1">
      <x v="9"/>
    </i>
    <i r="1">
      <x v="10"/>
    </i>
    <i r="1">
      <x v="11"/>
    </i>
    <i r="1">
      <x v="17"/>
    </i>
    <i r="1">
      <x v="18"/>
    </i>
    <i r="1">
      <x v="19"/>
    </i>
    <i r="1">
      <x v="28"/>
    </i>
    <i r="1">
      <x v="30"/>
    </i>
    <i r="1">
      <x v="34"/>
    </i>
    <i r="1">
      <x v="35"/>
    </i>
    <i r="1">
      <x v="37"/>
    </i>
    <i t="default">
      <x v="6"/>
    </i>
    <i t="blank">
      <x v="6"/>
    </i>
    <i>
      <x v="8"/>
      <x/>
    </i>
    <i r="1">
      <x v="6"/>
    </i>
    <i r="1">
      <x v="8"/>
    </i>
    <i r="1">
      <x v="9"/>
    </i>
    <i r="1">
      <x v="10"/>
    </i>
    <i r="1">
      <x v="17"/>
    </i>
    <i r="1">
      <x v="18"/>
    </i>
    <i r="1">
      <x v="20"/>
    </i>
    <i r="1">
      <x v="21"/>
    </i>
    <i r="1">
      <x v="23"/>
    </i>
    <i r="1">
      <x v="27"/>
    </i>
    <i t="default">
      <x v="8"/>
    </i>
    <i t="blank">
      <x v="8"/>
    </i>
    <i>
      <x v="9"/>
      <x v="4"/>
    </i>
    <i r="1">
      <x v="8"/>
    </i>
    <i r="1">
      <x v="9"/>
    </i>
    <i r="1">
      <x v="17"/>
    </i>
    <i r="1">
      <x v="19"/>
    </i>
    <i r="1">
      <x v="21"/>
    </i>
    <i r="1">
      <x v="23"/>
    </i>
    <i r="1">
      <x v="24"/>
    </i>
    <i r="1">
      <x v="29"/>
    </i>
    <i r="1">
      <x v="35"/>
    </i>
    <i r="1">
      <x v="38"/>
    </i>
    <i t="default">
      <x v="9"/>
    </i>
    <i t="blank">
      <x v="9"/>
    </i>
    <i>
      <x v="10"/>
      <x v="2"/>
    </i>
    <i r="1">
      <x v="8"/>
    </i>
    <i r="1">
      <x v="19"/>
    </i>
    <i r="1">
      <x v="21"/>
    </i>
    <i r="1">
      <x v="23"/>
    </i>
    <i r="1">
      <x v="27"/>
    </i>
    <i r="1">
      <x v="30"/>
    </i>
    <i t="default">
      <x v="10"/>
    </i>
    <i t="blank">
      <x v="10"/>
    </i>
    <i>
      <x v="11"/>
      <x v="8"/>
    </i>
    <i r="1">
      <x v="35"/>
    </i>
    <i t="default">
      <x v="11"/>
    </i>
    <i t="blank">
      <x v="11"/>
    </i>
    <i t="grand">
      <x/>
    </i>
  </rowItems>
  <colFields count="1">
    <field x="6"/>
  </colFields>
  <colItems count="6"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0"/>
  </pageFields>
  <dataFields count="1">
    <dataField name="Vaiheet ja tehtävät" fld="0" baseField="0" baseItem="0" numFmtId="164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le2" cacheId="6" autoFormatId="4109" applyNumberFormats="1" applyBorderFormats="1" applyFontFormats="1" applyPatternFormats="1" applyAlignmentFormats="1" applyWidthHeightFormats="1" dataCaption="Data" updatedVersion="6" minRefreshableVersion="3" asteriskTotals="1" showMemberPropertyTips="0" useAutoFormatting="1" itemPrintTitles="1" createdVersion="6" indent="0" compact="0" compactData="0" gridDropZones="1" chartFormat="4">
  <location ref="A4:G54" firstHeaderRow="1" firstDataRow="2" firstDataCol="1" rowPageCount="2" colPageCount="1"/>
  <pivotFields count="9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4">
        <item x="1"/>
        <item x="7"/>
        <item x="4"/>
        <item x="0"/>
        <item x="2"/>
        <item x="5"/>
        <item x="8"/>
        <item x="6"/>
        <item x="9"/>
        <item x="10"/>
        <item x="3"/>
        <item m="1" x="11"/>
        <item m="1" x="12"/>
        <item t="default"/>
      </items>
    </pivotField>
    <pivotField axis="axisPage" compact="0" outline="0" subtotalTop="0" multipleItemSelectionAllowed="1" showAll="0" includeNewItemsInFilter="1">
      <items count="41">
        <item m="1" x="36"/>
        <item x="10"/>
        <item x="11"/>
        <item m="1" x="30"/>
        <item m="1" x="34"/>
        <item x="16"/>
        <item m="1" x="37"/>
        <item x="29"/>
        <item m="1" x="31"/>
        <item x="27"/>
        <item x="12"/>
        <item x="24"/>
        <item m="1" x="35"/>
        <item m="1" x="39"/>
        <item m="1" x="38"/>
        <item h="1" x="0"/>
        <item x="1"/>
        <item x="2"/>
        <item x="3"/>
        <item x="4"/>
        <item x="6"/>
        <item x="5"/>
        <item x="7"/>
        <item h="1" x="9"/>
        <item x="8"/>
        <item x="13"/>
        <item x="14"/>
        <item x="15"/>
        <item x="17"/>
        <item x="18"/>
        <item x="19"/>
        <item x="20"/>
        <item x="21"/>
        <item x="22"/>
        <item x="23"/>
        <item h="1" m="1" x="32"/>
        <item h="1" m="1" x="33"/>
        <item x="25"/>
        <item x="26"/>
        <item x="28"/>
        <item t="default"/>
      </items>
    </pivotField>
    <pivotField axis="axisCol" compact="0" outline="0" subtotalTop="0" showAll="0" includeNewItemsInFilter="1">
      <items count="14">
        <item h="1" m="1" x="10"/>
        <item h="1" m="1" x="8"/>
        <item h="1" m="1" x="6"/>
        <item h="1" x="5"/>
        <item m="1" x="9"/>
        <item m="1" x="7"/>
        <item m="1" x="12"/>
        <item x="2"/>
        <item x="4"/>
        <item x="1"/>
        <item x="0"/>
        <item x="3"/>
        <item m="1" x="11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 rankBy="0">
      <items count="51"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h="1" x="48"/>
        <item h="1" x="49"/>
        <item t="default"/>
      </items>
    </pivotField>
  </pivotFields>
  <rowFields count="1">
    <field x="8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6"/>
  </colFields>
  <colItems count="6"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0"/>
    <pageField fld="5" hier="0"/>
  </pageFields>
  <dataFields count="1">
    <dataField name="Sum of Aika" fld="0" baseField="0" baseItem="0" numFmtId="164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57"/>
  <sheetViews>
    <sheetView zoomScaleNormal="100" workbookViewId="0">
      <pane ySplit="1" topLeftCell="A793" activePane="bottomLeft" state="frozen"/>
      <selection pane="bottomLeft" activeCell="F871" sqref="F871"/>
    </sheetView>
  </sheetViews>
  <sheetFormatPr defaultRowHeight="13.5" x14ac:dyDescent="0.3"/>
  <cols>
    <col min="1" max="1" width="9" style="35" bestFit="1"/>
    <col min="2" max="2" width="10.3828125" style="2" bestFit="1" customWidth="1"/>
    <col min="3" max="4" width="10.61328125" style="6" bestFit="1" customWidth="1"/>
    <col min="5" max="5" width="15.765625" style="3" bestFit="1" customWidth="1"/>
    <col min="6" max="6" width="30.84375" style="3" customWidth="1"/>
    <col min="7" max="7" width="10.4609375" style="3" bestFit="1" customWidth="1"/>
    <col min="8" max="8" width="38.765625" style="3" customWidth="1"/>
    <col min="9" max="9" width="10.4609375" style="37" bestFit="1" customWidth="1"/>
  </cols>
  <sheetData>
    <row r="1" spans="1:9" s="1" customFormat="1" x14ac:dyDescent="0.3">
      <c r="A1" s="34" t="s">
        <v>0</v>
      </c>
      <c r="B1" s="1" t="s">
        <v>1</v>
      </c>
      <c r="C1" s="5" t="s">
        <v>2</v>
      </c>
      <c r="D1" s="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6" t="s">
        <v>8</v>
      </c>
    </row>
    <row r="2" spans="1:9" x14ac:dyDescent="0.3">
      <c r="A2" s="35">
        <f>IF(D2-C2&gt;0,D2-C2,"")</f>
        <v>0.12499999999999994</v>
      </c>
      <c r="B2" s="2">
        <v>43860</v>
      </c>
      <c r="C2" s="6">
        <v>0.38541666666666669</v>
      </c>
      <c r="D2" s="6">
        <v>0.51041666666666663</v>
      </c>
      <c r="E2" s="3" t="s">
        <v>18</v>
      </c>
      <c r="F2" s="3" t="s">
        <v>43</v>
      </c>
      <c r="G2" s="3" t="s">
        <v>48</v>
      </c>
      <c r="H2" s="3" t="s">
        <v>44</v>
      </c>
      <c r="I2" s="37">
        <f>IF(ISERROR(INT((B2-SUM(MOD(DATE(YEAR(B2-MOD(B2-2,7)+3),1,2),{1E+99,7})*{1,-1})+5)/7)),"",INT((B2-SUM(MOD(DATE(YEAR(B2-MOD(B2-2,7)+3),1,2),{1E+99,7})*{1,-1})+5)/7))</f>
        <v>5</v>
      </c>
    </row>
    <row r="3" spans="1:9" x14ac:dyDescent="0.3">
      <c r="A3" s="35">
        <f>IF(D3-C3&gt;0,D3-C3,"")</f>
        <v>0.12499999999999994</v>
      </c>
      <c r="B3" s="57">
        <v>43860</v>
      </c>
      <c r="C3" s="16">
        <v>0.38541666666666669</v>
      </c>
      <c r="D3" s="6">
        <v>0.51041666666666663</v>
      </c>
      <c r="E3" s="3" t="s">
        <v>18</v>
      </c>
      <c r="F3" s="3" t="s">
        <v>43</v>
      </c>
      <c r="G3" s="3" t="s">
        <v>46</v>
      </c>
      <c r="H3" s="3" t="s">
        <v>44</v>
      </c>
      <c r="I3" s="37">
        <f>IF(ISERROR(INT((B3-SUM(MOD(DATE(YEAR(B3-MOD(B3-2,7)+3),1,2),{1E+99,7})*{1,-1})+5)/7)),"",INT((B3-SUM(MOD(DATE(YEAR(B3-MOD(B3-2,7)+3),1,2),{1E+99,7})*{1,-1})+5)/7))</f>
        <v>5</v>
      </c>
    </row>
    <row r="4" spans="1:9" x14ac:dyDescent="0.3">
      <c r="A4" s="35">
        <f>IF(D4-C4&gt;0,D4-C4,"")</f>
        <v>0.12499999999999994</v>
      </c>
      <c r="B4" s="2">
        <v>43860</v>
      </c>
      <c r="C4" s="6">
        <v>0.38541666666666669</v>
      </c>
      <c r="D4" s="6">
        <v>0.51041666666666663</v>
      </c>
      <c r="E4" s="3" t="s">
        <v>18</v>
      </c>
      <c r="F4" s="3" t="s">
        <v>43</v>
      </c>
      <c r="G4" s="3" t="s">
        <v>36</v>
      </c>
      <c r="H4" s="3" t="s">
        <v>44</v>
      </c>
      <c r="I4" s="37">
        <f>IF(ISERROR(INT((B4-SUM(MOD(DATE(YEAR(B4-MOD(B4-2,7)+3),1,2),{1E+99,7})*{1,-1})+5)/7)),"",INT((B4-SUM(MOD(DATE(YEAR(B4-MOD(B4-2,7)+3),1,2),{1E+99,7})*{1,-1})+5)/7))</f>
        <v>5</v>
      </c>
    </row>
    <row r="5" spans="1:9" x14ac:dyDescent="0.3">
      <c r="A5" s="35">
        <f>IF(D5-C5&gt;0,D5-C5,"")</f>
        <v>0.12499999999999994</v>
      </c>
      <c r="B5" s="2">
        <v>43860</v>
      </c>
      <c r="C5" s="6">
        <v>0.38541666666666669</v>
      </c>
      <c r="D5" s="6">
        <v>0.51041666666666663</v>
      </c>
      <c r="E5" s="3" t="s">
        <v>18</v>
      </c>
      <c r="F5" s="3" t="s">
        <v>43</v>
      </c>
      <c r="G5" s="3" t="s">
        <v>49</v>
      </c>
      <c r="H5" s="3" t="s">
        <v>44</v>
      </c>
      <c r="I5" s="37">
        <f>IF(ISERROR(INT((B5-SUM(MOD(DATE(YEAR(B5-MOD(B5-2,7)+3),1,2),{1E+99,7})*{1,-1})+5)/7)),"",INT((B5-SUM(MOD(DATE(YEAR(B5-MOD(B5-2,7)+3),1,2),{1E+99,7})*{1,-1})+5)/7))</f>
        <v>5</v>
      </c>
    </row>
    <row r="6" spans="1:9" x14ac:dyDescent="0.3">
      <c r="A6" s="35">
        <v>0.125</v>
      </c>
      <c r="B6" s="2">
        <v>43860</v>
      </c>
      <c r="C6" s="6">
        <v>0.38541666666666669</v>
      </c>
      <c r="D6" s="6">
        <v>0.51041666666666663</v>
      </c>
      <c r="E6" s="3" t="s">
        <v>18</v>
      </c>
      <c r="F6" s="3" t="s">
        <v>43</v>
      </c>
      <c r="G6" s="3" t="s">
        <v>45</v>
      </c>
      <c r="H6" s="3" t="s">
        <v>44</v>
      </c>
      <c r="I6" s="37">
        <f>IF(ISERROR(INT((B6-SUM(MOD(DATE(YEAR(B6-MOD(B6-2,7)+3),1,2),{1E+99,7})*{1,-1})+5)/7)),"",INT((B6-SUM(MOD(DATE(YEAR(B6-MOD(B6-2,7)+3),1,2),{1E+99,7})*{1,-1})+5)/7))</f>
        <v>5</v>
      </c>
    </row>
    <row r="7" spans="1:9" x14ac:dyDescent="0.3">
      <c r="A7" s="35">
        <f t="shared" ref="A7:A70" si="0">IF(D7-C7&gt;0,D7-C7,"")</f>
        <v>2.0833333333333259E-2</v>
      </c>
      <c r="B7" s="57">
        <v>43860</v>
      </c>
      <c r="C7" s="16">
        <v>0.55208333333333337</v>
      </c>
      <c r="D7" s="6">
        <v>0.57291666666666663</v>
      </c>
      <c r="E7" s="3" t="s">
        <v>11</v>
      </c>
      <c r="F7" s="3" t="s">
        <v>47</v>
      </c>
      <c r="G7" s="3" t="s">
        <v>46</v>
      </c>
      <c r="I7" s="37">
        <f>IF(ISERROR(INT((B7-SUM(MOD(DATE(YEAR(B7-MOD(B7-2,7)+3),1,2),{1E+99,7})*{1,-1})+5)/7)),"",INT((B7-SUM(MOD(DATE(YEAR(B7-MOD(B7-2,7)+3),1,2),{1E+99,7})*{1,-1})+5)/7))</f>
        <v>5</v>
      </c>
    </row>
    <row r="8" spans="1:9" x14ac:dyDescent="0.3">
      <c r="A8" s="35">
        <f t="shared" si="0"/>
        <v>0.14583333333333337</v>
      </c>
      <c r="B8" s="2">
        <v>43860</v>
      </c>
      <c r="C8" s="6">
        <v>0.625</v>
      </c>
      <c r="D8" s="6">
        <v>0.77083333333333337</v>
      </c>
      <c r="E8" s="3" t="s">
        <v>11</v>
      </c>
      <c r="F8" s="3" t="s">
        <v>47</v>
      </c>
      <c r="G8" s="3" t="s">
        <v>49</v>
      </c>
      <c r="H8" s="3" t="s">
        <v>50</v>
      </c>
      <c r="I8" s="37">
        <f>IF(ISERROR(INT((B8-SUM(MOD(DATE(YEAR(B8-MOD(B8-2,7)+3),1,2),{1E+99,7})*{1,-1})+5)/7)),"",INT((B8-SUM(MOD(DATE(YEAR(B8-MOD(B8-2,7)+3),1,2),{1E+99,7})*{1,-1})+5)/7))</f>
        <v>5</v>
      </c>
    </row>
    <row r="9" spans="1:9" x14ac:dyDescent="0.3">
      <c r="A9" s="35">
        <f t="shared" si="0"/>
        <v>6.25E-2</v>
      </c>
      <c r="B9" s="2">
        <v>43861</v>
      </c>
      <c r="C9" s="6">
        <v>0.33333333333333331</v>
      </c>
      <c r="D9" s="6">
        <v>0.39583333333333331</v>
      </c>
      <c r="E9" s="3" t="s">
        <v>11</v>
      </c>
      <c r="F9" s="3" t="s">
        <v>47</v>
      </c>
      <c r="G9" s="3" t="s">
        <v>48</v>
      </c>
      <c r="I9" s="37">
        <f>IF(ISERROR(INT((B9-SUM(MOD(DATE(YEAR(B9-MOD(B9-2,7)+3),1,2),{1E+99,7})*{1,-1})+5)/7)),"",INT((B9-SUM(MOD(DATE(YEAR(B9-MOD(B9-2,7)+3),1,2),{1E+99,7})*{1,-1})+5)/7))</f>
        <v>5</v>
      </c>
    </row>
    <row r="10" spans="1:9" x14ac:dyDescent="0.3">
      <c r="A10" s="35">
        <f t="shared" si="0"/>
        <v>0.13541666666666669</v>
      </c>
      <c r="B10" s="2">
        <v>43861</v>
      </c>
      <c r="C10" s="6">
        <v>0.41666666666666669</v>
      </c>
      <c r="D10" s="6">
        <v>0.55208333333333337</v>
      </c>
      <c r="E10" s="3" t="s">
        <v>10</v>
      </c>
      <c r="F10" s="3" t="s">
        <v>51</v>
      </c>
      <c r="G10" s="3" t="s">
        <v>48</v>
      </c>
      <c r="I10" s="37">
        <f>IF(ISERROR(INT((B10-SUM(MOD(DATE(YEAR(B10-MOD(B10-2,7)+3),1,2),{1E+99,7})*{1,-1})+5)/7)),"",INT((B10-SUM(MOD(DATE(YEAR(B10-MOD(B10-2,7)+3),1,2),{1E+99,7})*{1,-1})+5)/7))</f>
        <v>5</v>
      </c>
    </row>
    <row r="11" spans="1:9" x14ac:dyDescent="0.3">
      <c r="A11" s="35">
        <f t="shared" si="0"/>
        <v>0.13541666666666669</v>
      </c>
      <c r="B11" s="57">
        <v>43861</v>
      </c>
      <c r="C11" s="58">
        <v>0.41666666666666669</v>
      </c>
      <c r="D11" s="58">
        <v>0.55208333333333337</v>
      </c>
      <c r="E11" s="3" t="s">
        <v>10</v>
      </c>
      <c r="F11" s="3" t="s">
        <v>51</v>
      </c>
      <c r="G11" s="3" t="s">
        <v>46</v>
      </c>
      <c r="I11" s="37">
        <f>IF(ISERROR(INT((B11-SUM(MOD(DATE(YEAR(B11-MOD(B11-2,7)+3),1,2),{1E+99,7})*{1,-1})+5)/7)),"",INT((B11-SUM(MOD(DATE(YEAR(B11-MOD(B11-2,7)+3),1,2),{1E+99,7})*{1,-1})+5)/7))</f>
        <v>5</v>
      </c>
    </row>
    <row r="12" spans="1:9" x14ac:dyDescent="0.3">
      <c r="A12" s="35">
        <f t="shared" si="0"/>
        <v>0.11458333333333331</v>
      </c>
      <c r="B12" s="2">
        <v>43861</v>
      </c>
      <c r="C12" s="16">
        <v>0.42708333333333331</v>
      </c>
      <c r="D12" s="6">
        <v>0.54166666666666663</v>
      </c>
      <c r="E12" s="3" t="s">
        <v>10</v>
      </c>
      <c r="F12" s="3" t="s">
        <v>51</v>
      </c>
      <c r="G12" s="3" t="s">
        <v>45</v>
      </c>
      <c r="I12" s="37">
        <f>IF(ISERROR(INT((B12-SUM(MOD(DATE(YEAR(B12-MOD(B12-2,7)+3),1,2),{1E+99,7})*{1,-1})+5)/7)),"",INT((B12-SUM(MOD(DATE(YEAR(B12-MOD(B12-2,7)+3),1,2),{1E+99,7})*{1,-1})+5)/7))</f>
        <v>5</v>
      </c>
    </row>
    <row r="13" spans="1:9" x14ac:dyDescent="0.3">
      <c r="A13" s="35">
        <f t="shared" si="0"/>
        <v>0.11458333333333331</v>
      </c>
      <c r="B13" s="2">
        <v>43861</v>
      </c>
      <c r="C13" s="16">
        <v>0.42708333333333331</v>
      </c>
      <c r="D13" s="6">
        <v>0.54166666666666663</v>
      </c>
      <c r="E13" s="3" t="s">
        <v>10</v>
      </c>
      <c r="F13" s="3" t="s">
        <v>51</v>
      </c>
      <c r="G13" s="3" t="s">
        <v>36</v>
      </c>
      <c r="I13" s="37">
        <f>IF(ISERROR(INT((B13-SUM(MOD(DATE(YEAR(B13-MOD(B13-2,7)+3),1,2),{1E+99,7})*{1,-1})+5)/7)),"",INT((B13-SUM(MOD(DATE(YEAR(B13-MOD(B13-2,7)+3),1,2),{1E+99,7})*{1,-1})+5)/7))</f>
        <v>5</v>
      </c>
    </row>
    <row r="14" spans="1:9" x14ac:dyDescent="0.3">
      <c r="A14" s="35">
        <f t="shared" si="0"/>
        <v>0.12500000000000006</v>
      </c>
      <c r="B14" s="2">
        <v>43861</v>
      </c>
      <c r="C14" s="6">
        <v>0.42708333333333331</v>
      </c>
      <c r="D14" s="6">
        <v>0.55208333333333337</v>
      </c>
      <c r="E14" s="3" t="s">
        <v>10</v>
      </c>
      <c r="F14" s="3" t="s">
        <v>51</v>
      </c>
      <c r="G14" s="3" t="s">
        <v>49</v>
      </c>
      <c r="H14" s="3" t="s">
        <v>53</v>
      </c>
      <c r="I14" s="37">
        <f>IF(ISERROR(INT((B14-SUM(MOD(DATE(YEAR(B14-MOD(B14-2,7)+3),1,2),{1E+99,7})*{1,-1})+5)/7)),"",INT((B14-SUM(MOD(DATE(YEAR(B14-MOD(B14-2,7)+3),1,2),{1E+99,7})*{1,-1})+5)/7))</f>
        <v>5</v>
      </c>
    </row>
    <row r="15" spans="1:9" x14ac:dyDescent="0.3">
      <c r="A15" s="35">
        <f t="shared" si="0"/>
        <v>8.3333333333333259E-2</v>
      </c>
      <c r="B15" s="57">
        <v>43861</v>
      </c>
      <c r="C15" s="58">
        <v>0.64583333333333337</v>
      </c>
      <c r="D15" s="58">
        <v>0.72916666666666663</v>
      </c>
      <c r="E15" s="3" t="s">
        <v>11</v>
      </c>
      <c r="F15" s="3" t="s">
        <v>47</v>
      </c>
      <c r="G15" s="3" t="s">
        <v>46</v>
      </c>
      <c r="I15" s="37">
        <f>IF(ISERROR(INT((B15-SUM(MOD(DATE(YEAR(B15-MOD(B15-2,7)+3),1,2),{1E+99,7})*{1,-1})+5)/7)),"",INT((B15-SUM(MOD(DATE(YEAR(B15-MOD(B15-2,7)+3),1,2),{1E+99,7})*{1,-1})+5)/7))</f>
        <v>5</v>
      </c>
    </row>
    <row r="16" spans="1:9" x14ac:dyDescent="0.3">
      <c r="A16" s="35">
        <f t="shared" si="0"/>
        <v>4.1666666666666741E-2</v>
      </c>
      <c r="B16" s="15">
        <v>43861</v>
      </c>
      <c r="C16" s="16">
        <v>0.79166666666666663</v>
      </c>
      <c r="D16" s="16">
        <v>0.83333333333333337</v>
      </c>
      <c r="E16" s="11" t="s">
        <v>11</v>
      </c>
      <c r="F16" s="3" t="s">
        <v>47</v>
      </c>
      <c r="G16" s="11" t="s">
        <v>45</v>
      </c>
      <c r="H16" s="3" t="s">
        <v>52</v>
      </c>
      <c r="I16" s="37">
        <f>IF(ISERROR(INT((B16-SUM(MOD(DATE(YEAR(B16-MOD(B16-2,7)+3),1,2),{1E+99,7})*{1,-1})+5)/7)),"",INT((B16-SUM(MOD(DATE(YEAR(B16-MOD(B16-2,7)+3),1,2),{1E+99,7})*{1,-1})+5)/7))</f>
        <v>5</v>
      </c>
    </row>
    <row r="17" spans="1:9" x14ac:dyDescent="0.3">
      <c r="A17" s="35">
        <f t="shared" si="0"/>
        <v>4.166666666666663E-2</v>
      </c>
      <c r="B17" s="2">
        <v>43864</v>
      </c>
      <c r="C17" s="6">
        <v>0.41666666666666669</v>
      </c>
      <c r="D17" s="6">
        <v>0.45833333333333331</v>
      </c>
      <c r="E17" s="3" t="s">
        <v>11</v>
      </c>
      <c r="F17" s="3" t="s">
        <v>47</v>
      </c>
      <c r="G17" s="3" t="s">
        <v>48</v>
      </c>
      <c r="I17" s="37">
        <f>IF(ISERROR(INT((B17-SUM(MOD(DATE(YEAR(B17-MOD(B17-2,7)+3),1,2),{1E+99,7})*{1,-1})+5)/7)),"",INT((B17-SUM(MOD(DATE(YEAR(B17-MOD(B17-2,7)+3),1,2),{1E+99,7})*{1,-1})+5)/7))</f>
        <v>6</v>
      </c>
    </row>
    <row r="18" spans="1:9" x14ac:dyDescent="0.3">
      <c r="A18" s="35">
        <f t="shared" si="0"/>
        <v>4.166666666666663E-2</v>
      </c>
      <c r="B18" s="2">
        <v>43864</v>
      </c>
      <c r="C18" s="6">
        <v>0.5</v>
      </c>
      <c r="D18" s="6">
        <v>0.54166666666666663</v>
      </c>
      <c r="E18" s="3" t="s">
        <v>10</v>
      </c>
      <c r="F18" s="3" t="s">
        <v>54</v>
      </c>
      <c r="G18" s="3" t="s">
        <v>49</v>
      </c>
      <c r="I18" s="37">
        <f>IF(ISERROR(INT((B18-SUM(MOD(DATE(YEAR(B18-MOD(B18-2,7)+3),1,2),{1E+99,7})*{1,-1})+5)/7)),"",INT((B18-SUM(MOD(DATE(YEAR(B18-MOD(B18-2,7)+3),1,2),{1E+99,7})*{1,-1})+5)/7))</f>
        <v>6</v>
      </c>
    </row>
    <row r="19" spans="1:9" x14ac:dyDescent="0.3">
      <c r="A19" s="35">
        <f t="shared" si="0"/>
        <v>5.208333333333337E-2</v>
      </c>
      <c r="B19" s="57">
        <v>43864</v>
      </c>
      <c r="C19" s="58">
        <v>0.65625</v>
      </c>
      <c r="D19" s="58">
        <v>0.70833333333333337</v>
      </c>
      <c r="E19" s="3" t="s">
        <v>11</v>
      </c>
      <c r="F19" s="3" t="s">
        <v>47</v>
      </c>
      <c r="G19" s="3" t="s">
        <v>46</v>
      </c>
      <c r="I19" s="37">
        <f>IF(ISERROR(INT((B19-SUM(MOD(DATE(YEAR(B19-MOD(B19-2,7)+3),1,2),{1E+99,7})*{1,-1})+5)/7)),"",INT((B19-SUM(MOD(DATE(YEAR(B19-MOD(B19-2,7)+3),1,2),{1E+99,7})*{1,-1})+5)/7))</f>
        <v>6</v>
      </c>
    </row>
    <row r="20" spans="1:9" x14ac:dyDescent="0.3">
      <c r="A20" s="35">
        <f t="shared" si="0"/>
        <v>6.25E-2</v>
      </c>
      <c r="B20" s="15">
        <v>43864</v>
      </c>
      <c r="C20" s="16">
        <v>0.875</v>
      </c>
      <c r="D20" s="16">
        <v>0.9375</v>
      </c>
      <c r="E20" s="11" t="s">
        <v>13</v>
      </c>
      <c r="F20" s="3" t="s">
        <v>47</v>
      </c>
      <c r="G20" s="11" t="s">
        <v>45</v>
      </c>
      <c r="H20" s="3" t="s">
        <v>52</v>
      </c>
      <c r="I20" s="37">
        <f>IF(ISERROR(INT((B20-SUM(MOD(DATE(YEAR(B20-MOD(B20-2,7)+3),1,2),{1E+99,7})*{1,-1})+5)/7)),"",INT((B20-SUM(MOD(DATE(YEAR(B20-MOD(B20-2,7)+3),1,2),{1E+99,7})*{1,-1})+5)/7))</f>
        <v>6</v>
      </c>
    </row>
    <row r="21" spans="1:9" x14ac:dyDescent="0.3">
      <c r="A21" s="35">
        <f t="shared" si="0"/>
        <v>8.3333333333333315E-2</v>
      </c>
      <c r="B21" s="2">
        <v>43865</v>
      </c>
      <c r="C21" s="6">
        <v>0.34375</v>
      </c>
      <c r="D21" s="6">
        <v>0.42708333333333331</v>
      </c>
      <c r="E21" s="3" t="s">
        <v>10</v>
      </c>
      <c r="F21" s="3" t="s">
        <v>42</v>
      </c>
      <c r="G21" s="3" t="s">
        <v>48</v>
      </c>
      <c r="H21" s="3" t="s">
        <v>55</v>
      </c>
      <c r="I21" s="37">
        <f>IF(ISERROR(INT((B21-SUM(MOD(DATE(YEAR(B21-MOD(B21-2,7)+3),1,2),{1E+99,7})*{1,-1})+5)/7)),"",INT((B21-SUM(MOD(DATE(YEAR(B21-MOD(B21-2,7)+3),1,2),{1E+99,7})*{1,-1})+5)/7))</f>
        <v>6</v>
      </c>
    </row>
    <row r="22" spans="1:9" x14ac:dyDescent="0.3">
      <c r="A22" s="35">
        <f t="shared" si="0"/>
        <v>8.3333333333333315E-2</v>
      </c>
      <c r="B22" s="57">
        <v>43865</v>
      </c>
      <c r="C22" s="58">
        <v>0.34375</v>
      </c>
      <c r="D22" s="58">
        <v>0.42708333333333331</v>
      </c>
      <c r="E22" s="3" t="s">
        <v>10</v>
      </c>
      <c r="F22" s="3" t="s">
        <v>42</v>
      </c>
      <c r="G22" s="3" t="s">
        <v>46</v>
      </c>
      <c r="H22" s="3" t="s">
        <v>55</v>
      </c>
      <c r="I22" s="37">
        <f>IF(ISERROR(INT((B22-SUM(MOD(DATE(YEAR(B22-MOD(B22-2,7)+3),1,2),{1E+99,7})*{1,-1})+5)/7)),"",INT((B22-SUM(MOD(DATE(YEAR(B22-MOD(B22-2,7)+3),1,2),{1E+99,7})*{1,-1})+5)/7))</f>
        <v>6</v>
      </c>
    </row>
    <row r="23" spans="1:9" x14ac:dyDescent="0.3">
      <c r="A23" s="35">
        <f t="shared" si="0"/>
        <v>8.3333333333333315E-2</v>
      </c>
      <c r="B23" s="15">
        <v>43865</v>
      </c>
      <c r="C23" s="16">
        <v>0.34375</v>
      </c>
      <c r="D23" s="16">
        <v>0.42708333333333331</v>
      </c>
      <c r="E23" s="11" t="s">
        <v>10</v>
      </c>
      <c r="F23" s="3" t="s">
        <v>42</v>
      </c>
      <c r="G23" s="12" t="s">
        <v>45</v>
      </c>
      <c r="H23" s="3" t="s">
        <v>55</v>
      </c>
      <c r="I23" s="37">
        <f>IF(ISERROR(INT((B23-SUM(MOD(DATE(YEAR(B23-MOD(B23-2,7)+3),1,2),{1E+99,7})*{1,-1})+5)/7)),"",INT((B23-SUM(MOD(DATE(YEAR(B23-MOD(B23-2,7)+3),1,2),{1E+99,7})*{1,-1})+5)/7))</f>
        <v>6</v>
      </c>
    </row>
    <row r="24" spans="1:9" x14ac:dyDescent="0.3">
      <c r="A24" s="35">
        <f t="shared" si="0"/>
        <v>0.125</v>
      </c>
      <c r="B24" s="2">
        <v>43865</v>
      </c>
      <c r="C24" s="6">
        <v>0.34375</v>
      </c>
      <c r="D24" s="6">
        <v>0.46875</v>
      </c>
      <c r="E24" s="3" t="s">
        <v>10</v>
      </c>
      <c r="F24" s="3" t="s">
        <v>42</v>
      </c>
      <c r="G24" s="3" t="s">
        <v>49</v>
      </c>
      <c r="H24" s="3" t="s">
        <v>59</v>
      </c>
      <c r="I24" s="37">
        <f>IF(ISERROR(INT((B24-SUM(MOD(DATE(YEAR(B24-MOD(B24-2,7)+3),1,2),{1E+99,7})*{1,-1})+5)/7)),"",INT((B24-SUM(MOD(DATE(YEAR(B24-MOD(B24-2,7)+3),1,2),{1E+99,7})*{1,-1})+5)/7))</f>
        <v>6</v>
      </c>
    </row>
    <row r="25" spans="1:9" x14ac:dyDescent="0.3">
      <c r="A25" s="35">
        <f t="shared" si="0"/>
        <v>4.1666666666666741E-2</v>
      </c>
      <c r="B25" s="2">
        <v>43865</v>
      </c>
      <c r="C25" s="6">
        <v>0.54166666666666663</v>
      </c>
      <c r="D25" s="6">
        <v>0.58333333333333337</v>
      </c>
      <c r="E25" s="3" t="s">
        <v>10</v>
      </c>
      <c r="F25" s="3" t="s">
        <v>58</v>
      </c>
      <c r="G25" s="3" t="s">
        <v>48</v>
      </c>
      <c r="H25" s="3" t="s">
        <v>55</v>
      </c>
      <c r="I25" s="37">
        <f>IF(ISERROR(INT((B25-SUM(MOD(DATE(YEAR(B25-MOD(B25-2,7)+3),1,2),{1E+99,7})*{1,-1})+5)/7)),"",INT((B25-SUM(MOD(DATE(YEAR(B25-MOD(B25-2,7)+3),1,2),{1E+99,7})*{1,-1})+5)/7))</f>
        <v>6</v>
      </c>
    </row>
    <row r="26" spans="1:9" x14ac:dyDescent="0.3">
      <c r="A26" s="35">
        <f t="shared" si="0"/>
        <v>2.0833333333333259E-2</v>
      </c>
      <c r="B26" s="2">
        <v>43865</v>
      </c>
      <c r="C26" s="6">
        <v>0.89583333333333337</v>
      </c>
      <c r="D26" s="6">
        <v>0.91666666666666663</v>
      </c>
      <c r="E26" s="3" t="s">
        <v>11</v>
      </c>
      <c r="F26" s="3" t="s">
        <v>56</v>
      </c>
      <c r="G26" s="3" t="s">
        <v>45</v>
      </c>
      <c r="H26" s="3" t="s">
        <v>57</v>
      </c>
      <c r="I26" s="37">
        <f>IF(ISERROR(INT((B26-SUM(MOD(DATE(YEAR(B26-MOD(B26-2,7)+3),1,2),{1E+99,7})*{1,-1})+5)/7)),"",INT((B26-SUM(MOD(DATE(YEAR(B26-MOD(B26-2,7)+3),1,2),{1E+99,7})*{1,-1})+5)/7))</f>
        <v>6</v>
      </c>
    </row>
    <row r="27" spans="1:9" x14ac:dyDescent="0.3">
      <c r="A27" s="35">
        <f t="shared" si="0"/>
        <v>0.20833333333333337</v>
      </c>
      <c r="B27" s="2">
        <v>43866</v>
      </c>
      <c r="C27" s="6">
        <v>0.375</v>
      </c>
      <c r="D27" s="6">
        <v>0.58333333333333337</v>
      </c>
      <c r="E27" s="3" t="s">
        <v>10</v>
      </c>
      <c r="F27" s="3" t="s">
        <v>58</v>
      </c>
      <c r="G27" s="3" t="s">
        <v>48</v>
      </c>
      <c r="H27" s="3" t="s">
        <v>55</v>
      </c>
      <c r="I27" s="37">
        <f>IF(ISERROR(INT((B27-SUM(MOD(DATE(YEAR(B27-MOD(B27-2,7)+3),1,2),{1E+99,7})*{1,-1})+5)/7)),"",INT((B27-SUM(MOD(DATE(YEAR(B27-MOD(B27-2,7)+3),1,2),{1E+99,7})*{1,-1})+5)/7))</f>
        <v>6</v>
      </c>
    </row>
    <row r="28" spans="1:9" x14ac:dyDescent="0.3">
      <c r="A28" s="35">
        <f t="shared" si="0"/>
        <v>4.166666666666663E-2</v>
      </c>
      <c r="B28" s="2">
        <v>43866</v>
      </c>
      <c r="C28" s="6">
        <v>0.38541666666666669</v>
      </c>
      <c r="D28" s="6">
        <v>0.42708333333333331</v>
      </c>
      <c r="E28" s="3" t="s">
        <v>11</v>
      </c>
      <c r="F28" s="3" t="s">
        <v>47</v>
      </c>
      <c r="G28" s="3" t="s">
        <v>49</v>
      </c>
      <c r="H28" s="3" t="s">
        <v>62</v>
      </c>
      <c r="I28" s="37">
        <f>IF(ISERROR(INT((B28-SUM(MOD(DATE(YEAR(B28-MOD(B28-2,7)+3),1,2),{1E+99,7})*{1,-1})+5)/7)),"",INT((B28-SUM(MOD(DATE(YEAR(B28-MOD(B28-2,7)+3),1,2),{1E+99,7})*{1,-1})+5)/7))</f>
        <v>6</v>
      </c>
    </row>
    <row r="29" spans="1:9" x14ac:dyDescent="0.3">
      <c r="A29" s="35">
        <f t="shared" si="0"/>
        <v>0.16666666666666669</v>
      </c>
      <c r="B29" s="2">
        <v>43866</v>
      </c>
      <c r="C29" s="16">
        <v>0.38541666666666669</v>
      </c>
      <c r="D29" s="6">
        <v>0.55208333333333337</v>
      </c>
      <c r="E29" s="3" t="s">
        <v>10</v>
      </c>
      <c r="F29" s="3" t="s">
        <v>51</v>
      </c>
      <c r="G29" s="3" t="s">
        <v>45</v>
      </c>
      <c r="I29" s="37">
        <f>IF(ISERROR(INT((B29-SUM(MOD(DATE(YEAR(B29-MOD(B29-2,7)+3),1,2),{1E+99,7})*{1,-1})+5)/7)),"",INT((B29-SUM(MOD(DATE(YEAR(B29-MOD(B29-2,7)+3),1,2),{1E+99,7})*{1,-1})+5)/7))</f>
        <v>6</v>
      </c>
    </row>
    <row r="30" spans="1:9" x14ac:dyDescent="0.3">
      <c r="A30" s="35">
        <f t="shared" si="0"/>
        <v>0.16666666666666669</v>
      </c>
      <c r="B30" s="2">
        <v>43866</v>
      </c>
      <c r="C30" s="16">
        <v>0.38541666666666669</v>
      </c>
      <c r="D30" s="6">
        <v>0.55208333333333337</v>
      </c>
      <c r="E30" s="3" t="s">
        <v>10</v>
      </c>
      <c r="F30" s="3" t="s">
        <v>13</v>
      </c>
      <c r="G30" s="3" t="s">
        <v>36</v>
      </c>
      <c r="I30" s="37">
        <f>IF(ISERROR(INT((B30-SUM(MOD(DATE(YEAR(B30-MOD(B30-2,7)+3),1,2),{1E+99,7})*{1,-1})+5)/7)),"",INT((B30-SUM(MOD(DATE(YEAR(B30-MOD(B30-2,7)+3),1,2),{1E+99,7})*{1,-1})+5)/7))</f>
        <v>6</v>
      </c>
    </row>
    <row r="31" spans="1:9" x14ac:dyDescent="0.3">
      <c r="A31" s="35">
        <f t="shared" si="0"/>
        <v>0.20833333333333331</v>
      </c>
      <c r="B31" s="57">
        <v>43866</v>
      </c>
      <c r="C31" s="58">
        <v>0.38541666666666669</v>
      </c>
      <c r="D31" s="58">
        <v>0.59375</v>
      </c>
      <c r="E31" s="3" t="s">
        <v>11</v>
      </c>
      <c r="F31" s="3" t="s">
        <v>47</v>
      </c>
      <c r="G31" s="3" t="s">
        <v>46</v>
      </c>
      <c r="I31" s="37">
        <f>IF(ISERROR(INT((B31-SUM(MOD(DATE(YEAR(B31-MOD(B31-2,7)+3),1,2),{1E+99,7})*{1,-1})+5)/7)),"",INT((B31-SUM(MOD(DATE(YEAR(B31-MOD(B31-2,7)+3),1,2),{1E+99,7})*{1,-1})+5)/7))</f>
        <v>6</v>
      </c>
    </row>
    <row r="32" spans="1:9" x14ac:dyDescent="0.3">
      <c r="A32" s="35">
        <f t="shared" si="0"/>
        <v>8.333333333333337E-2</v>
      </c>
      <c r="B32" s="2">
        <v>43866</v>
      </c>
      <c r="C32" s="6">
        <v>0.51041666666666663</v>
      </c>
      <c r="D32" s="6">
        <v>0.59375</v>
      </c>
      <c r="E32" s="3" t="s">
        <v>11</v>
      </c>
      <c r="F32" s="3" t="s">
        <v>63</v>
      </c>
      <c r="G32" s="3" t="s">
        <v>49</v>
      </c>
      <c r="H32" s="3" t="s">
        <v>64</v>
      </c>
      <c r="I32" s="37">
        <f>IF(ISERROR(INT((B32-SUM(MOD(DATE(YEAR(B32-MOD(B32-2,7)+3),1,2),{1E+99,7})*{1,-1})+5)/7)),"",INT((B32-SUM(MOD(DATE(YEAR(B32-MOD(B32-2,7)+3),1,2),{1E+99,7})*{1,-1})+5)/7))</f>
        <v>6</v>
      </c>
    </row>
    <row r="33" spans="1:9" x14ac:dyDescent="0.3">
      <c r="A33" s="35">
        <f t="shared" si="0"/>
        <v>2.083333333333337E-2</v>
      </c>
      <c r="B33" s="2">
        <v>43866</v>
      </c>
      <c r="C33" s="6">
        <v>0.75</v>
      </c>
      <c r="D33" s="6">
        <v>0.77083333333333337</v>
      </c>
      <c r="E33" s="3" t="s">
        <v>18</v>
      </c>
      <c r="F33" s="3" t="s">
        <v>60</v>
      </c>
      <c r="G33" s="3" t="s">
        <v>45</v>
      </c>
      <c r="H33" s="3" t="s">
        <v>61</v>
      </c>
      <c r="I33" s="37">
        <f>IF(ISERROR(INT((B33-SUM(MOD(DATE(YEAR(B33-MOD(B33-2,7)+3),1,2),{1E+99,7})*{1,-1})+5)/7)),"",INT((B33-SUM(MOD(DATE(YEAR(B33-MOD(B33-2,7)+3),1,2),{1E+99,7})*{1,-1})+5)/7))</f>
        <v>6</v>
      </c>
    </row>
    <row r="34" spans="1:9" x14ac:dyDescent="0.3">
      <c r="A34" s="35">
        <f t="shared" si="0"/>
        <v>4.1666666666666685E-2</v>
      </c>
      <c r="B34" s="2">
        <v>43867</v>
      </c>
      <c r="C34" s="16">
        <v>0.375</v>
      </c>
      <c r="D34" s="6">
        <v>0.41666666666666669</v>
      </c>
      <c r="E34" s="13" t="s">
        <v>11</v>
      </c>
      <c r="F34" s="3" t="s">
        <v>56</v>
      </c>
      <c r="G34" s="3" t="s">
        <v>36</v>
      </c>
      <c r="I34" s="37">
        <f>IF(ISERROR(INT((B34-SUM(MOD(DATE(YEAR(B34-MOD(B34-2,7)+3),1,2),{1E+99,7})*{1,-1})+5)/7)),"",INT((B34-SUM(MOD(DATE(YEAR(B34-MOD(B34-2,7)+3),1,2),{1E+99,7})*{1,-1})+5)/7))</f>
        <v>6</v>
      </c>
    </row>
    <row r="35" spans="1:9" x14ac:dyDescent="0.3">
      <c r="A35" s="35">
        <f t="shared" si="0"/>
        <v>6.25E-2</v>
      </c>
      <c r="B35" s="2">
        <v>43867</v>
      </c>
      <c r="C35" s="6">
        <v>0.42708333333333331</v>
      </c>
      <c r="D35" s="6">
        <v>0.48958333333333331</v>
      </c>
      <c r="E35" s="3" t="s">
        <v>18</v>
      </c>
      <c r="F35" s="3" t="s">
        <v>60</v>
      </c>
      <c r="G35" s="3" t="s">
        <v>48</v>
      </c>
      <c r="H35" s="3" t="s">
        <v>65</v>
      </c>
      <c r="I35" s="37">
        <f>IF(ISERROR(INT((B35-SUM(MOD(DATE(YEAR(B35-MOD(B35-2,7)+3),1,2),{1E+99,7})*{1,-1})+5)/7)),"",INT((B35-SUM(MOD(DATE(YEAR(B35-MOD(B35-2,7)+3),1,2),{1E+99,7})*{1,-1})+5)/7))</f>
        <v>6</v>
      </c>
    </row>
    <row r="36" spans="1:9" x14ac:dyDescent="0.3">
      <c r="A36" s="35">
        <f t="shared" si="0"/>
        <v>6.25E-2</v>
      </c>
      <c r="B36" s="57">
        <v>43867</v>
      </c>
      <c r="C36" s="58">
        <v>0.42708333333333331</v>
      </c>
      <c r="D36" s="58">
        <v>0.48958333333333331</v>
      </c>
      <c r="E36" s="3" t="s">
        <v>18</v>
      </c>
      <c r="F36" s="3" t="s">
        <v>60</v>
      </c>
      <c r="G36" s="3" t="s">
        <v>46</v>
      </c>
      <c r="H36" s="3" t="s">
        <v>65</v>
      </c>
      <c r="I36" s="37">
        <f>IF(ISERROR(INT((B36-SUM(MOD(DATE(YEAR(B36-MOD(B36-2,7)+3),1,2),{1E+99,7})*{1,-1})+5)/7)),"",INT((B36-SUM(MOD(DATE(YEAR(B36-MOD(B36-2,7)+3),1,2),{1E+99,7})*{1,-1})+5)/7))</f>
        <v>6</v>
      </c>
    </row>
    <row r="37" spans="1:9" x14ac:dyDescent="0.3">
      <c r="A37" s="35">
        <f t="shared" si="0"/>
        <v>6.25E-2</v>
      </c>
      <c r="B37" s="2">
        <v>43867</v>
      </c>
      <c r="C37" s="6">
        <v>0.42708333333333331</v>
      </c>
      <c r="D37" s="6">
        <v>0.48958333333333331</v>
      </c>
      <c r="E37" s="3" t="s">
        <v>18</v>
      </c>
      <c r="F37" s="3" t="s">
        <v>60</v>
      </c>
      <c r="G37" s="3" t="s">
        <v>49</v>
      </c>
      <c r="H37" s="3" t="s">
        <v>65</v>
      </c>
      <c r="I37" s="37">
        <f>IF(ISERROR(INT((B37-SUM(MOD(DATE(YEAR(B37-MOD(B37-2,7)+3),1,2),{1E+99,7})*{1,-1})+5)/7)),"",INT((B37-SUM(MOD(DATE(YEAR(B37-MOD(B37-2,7)+3),1,2),{1E+99,7})*{1,-1})+5)/7))</f>
        <v>6</v>
      </c>
    </row>
    <row r="38" spans="1:9" x14ac:dyDescent="0.3">
      <c r="A38" s="35">
        <f t="shared" si="0"/>
        <v>7.2916666666666685E-2</v>
      </c>
      <c r="B38" s="2">
        <v>43867</v>
      </c>
      <c r="C38" s="6">
        <v>0.42708333333333331</v>
      </c>
      <c r="D38" s="6">
        <v>0.5</v>
      </c>
      <c r="E38" s="3" t="s">
        <v>18</v>
      </c>
      <c r="F38" s="3" t="s">
        <v>60</v>
      </c>
      <c r="G38" s="3" t="s">
        <v>45</v>
      </c>
      <c r="H38" s="3" t="s">
        <v>65</v>
      </c>
      <c r="I38" s="37">
        <f>IF(ISERROR(INT((B38-SUM(MOD(DATE(YEAR(B38-MOD(B38-2,7)+3),1,2),{1E+99,7})*{1,-1})+5)/7)),"",INT((B38-SUM(MOD(DATE(YEAR(B38-MOD(B38-2,7)+3),1,2),{1E+99,7})*{1,-1})+5)/7))</f>
        <v>6</v>
      </c>
    </row>
    <row r="39" spans="1:9" x14ac:dyDescent="0.3">
      <c r="A39" s="35">
        <f t="shared" si="0"/>
        <v>7.2916666666666685E-2</v>
      </c>
      <c r="B39" s="2">
        <v>43867</v>
      </c>
      <c r="C39" s="6">
        <v>0.42708333333333331</v>
      </c>
      <c r="D39" s="6">
        <v>0.5</v>
      </c>
      <c r="E39" s="3" t="s">
        <v>18</v>
      </c>
      <c r="F39" s="3" t="s">
        <v>60</v>
      </c>
      <c r="G39" s="3" t="s">
        <v>36</v>
      </c>
      <c r="I39" s="37">
        <f>IF(ISERROR(INT((B39-SUM(MOD(DATE(YEAR(B39-MOD(B39-2,7)+3),1,2),{1E+99,7})*{1,-1})+5)/7)),"",INT((B39-SUM(MOD(DATE(YEAR(B39-MOD(B39-2,7)+3),1,2),{1E+99,7})*{1,-1})+5)/7))</f>
        <v>6</v>
      </c>
    </row>
    <row r="40" spans="1:9" x14ac:dyDescent="0.3">
      <c r="A40" s="35">
        <f t="shared" si="0"/>
        <v>0.125</v>
      </c>
      <c r="B40" s="2">
        <v>43867</v>
      </c>
      <c r="C40" s="6">
        <v>0.5</v>
      </c>
      <c r="D40" s="6">
        <v>0.625</v>
      </c>
      <c r="E40" s="3" t="s">
        <v>11</v>
      </c>
      <c r="F40" s="3" t="s">
        <v>56</v>
      </c>
      <c r="G40" s="3" t="s">
        <v>45</v>
      </c>
      <c r="I40" s="37">
        <f>IF(ISERROR(INT((B40-SUM(MOD(DATE(YEAR(B40-MOD(B40-2,7)+3),1,2),{1E+99,7})*{1,-1})+5)/7)),"",INT((B40-SUM(MOD(DATE(YEAR(B40-MOD(B40-2,7)+3),1,2),{1E+99,7})*{1,-1})+5)/7))</f>
        <v>6</v>
      </c>
    </row>
    <row r="41" spans="1:9" x14ac:dyDescent="0.3">
      <c r="A41" s="35">
        <f t="shared" si="0"/>
        <v>0.125</v>
      </c>
      <c r="B41" s="2">
        <v>43867</v>
      </c>
      <c r="C41" s="6">
        <v>0.5</v>
      </c>
      <c r="D41" s="6">
        <v>0.625</v>
      </c>
      <c r="E41" s="3" t="s">
        <v>13</v>
      </c>
      <c r="F41" s="3" t="s">
        <v>13</v>
      </c>
      <c r="G41" s="3" t="s">
        <v>36</v>
      </c>
      <c r="I41" s="37">
        <f>IF(ISERROR(INT((B41-SUM(MOD(DATE(YEAR(B41-MOD(B41-2,7)+3),1,2),{1E+99,7})*{1,-1})+5)/7)),"",INT((B41-SUM(MOD(DATE(YEAR(B41-MOD(B41-2,7)+3),1,2),{1E+99,7})*{1,-1})+5)/7))</f>
        <v>6</v>
      </c>
    </row>
    <row r="42" spans="1:9" x14ac:dyDescent="0.3">
      <c r="A42" s="35">
        <f t="shared" si="0"/>
        <v>0.11458333333333326</v>
      </c>
      <c r="B42" s="2">
        <v>43867</v>
      </c>
      <c r="C42" s="6">
        <v>0.51388888888888895</v>
      </c>
      <c r="D42" s="6">
        <v>0.62847222222222221</v>
      </c>
      <c r="E42" s="3" t="s">
        <v>13</v>
      </c>
      <c r="F42" s="3" t="s">
        <v>67</v>
      </c>
      <c r="G42" s="3" t="s">
        <v>49</v>
      </c>
      <c r="H42" s="3" t="s">
        <v>68</v>
      </c>
      <c r="I42" s="37">
        <f>IF(ISERROR(INT((B42-SUM(MOD(DATE(YEAR(B42-MOD(B42-2,7)+3),1,2),{1E+99,7})*{1,-1})+5)/7)),"",INT((B42-SUM(MOD(DATE(YEAR(B42-MOD(B42-2,7)+3),1,2),{1E+99,7})*{1,-1})+5)/7))</f>
        <v>6</v>
      </c>
    </row>
    <row r="43" spans="1:9" x14ac:dyDescent="0.3">
      <c r="A43" s="35">
        <f t="shared" si="0"/>
        <v>6.25E-2</v>
      </c>
      <c r="B43" s="57">
        <v>43867</v>
      </c>
      <c r="C43" s="58">
        <v>0.52083333333333337</v>
      </c>
      <c r="D43" s="58">
        <v>0.58333333333333337</v>
      </c>
      <c r="E43" s="3" t="s">
        <v>11</v>
      </c>
      <c r="F43" s="3" t="s">
        <v>56</v>
      </c>
      <c r="G43" s="3" t="s">
        <v>46</v>
      </c>
      <c r="I43" s="37">
        <f>IF(ISERROR(INT((B43-SUM(MOD(DATE(YEAR(B43-MOD(B43-2,7)+3),1,2),{1E+99,7})*{1,-1})+5)/7)),"",INT((B43-SUM(MOD(DATE(YEAR(B43-MOD(B43-2,7)+3),1,2),{1E+99,7})*{1,-1})+5)/7))</f>
        <v>6</v>
      </c>
    </row>
    <row r="44" spans="1:9" x14ac:dyDescent="0.3">
      <c r="A44" s="35">
        <f t="shared" si="0"/>
        <v>8.333333333333337E-2</v>
      </c>
      <c r="B44" s="2">
        <v>43867</v>
      </c>
      <c r="C44" s="6">
        <v>0.54166666666666663</v>
      </c>
      <c r="D44" s="6">
        <v>0.625</v>
      </c>
      <c r="E44" s="3" t="s">
        <v>18</v>
      </c>
      <c r="F44" s="3" t="s">
        <v>43</v>
      </c>
      <c r="G44" s="3" t="s">
        <v>48</v>
      </c>
      <c r="H44" s="3" t="s">
        <v>66</v>
      </c>
      <c r="I44" s="37">
        <f>IF(ISERROR(INT((B44-SUM(MOD(DATE(YEAR(B44-MOD(B44-2,7)+3),1,2),{1E+99,7})*{1,-1})+5)/7)),"",INT((B44-SUM(MOD(DATE(YEAR(B44-MOD(B44-2,7)+3),1,2),{1E+99,7})*{1,-1})+5)/7))</f>
        <v>6</v>
      </c>
    </row>
    <row r="45" spans="1:9" x14ac:dyDescent="0.3">
      <c r="A45" s="35">
        <f t="shared" si="0"/>
        <v>8.3333333333333315E-2</v>
      </c>
      <c r="B45" s="2">
        <v>43868</v>
      </c>
      <c r="C45" s="6">
        <v>0.375</v>
      </c>
      <c r="D45" s="6">
        <v>0.45833333333333331</v>
      </c>
      <c r="E45" s="3" t="s">
        <v>18</v>
      </c>
      <c r="F45" s="3" t="s">
        <v>43</v>
      </c>
      <c r="G45" s="3" t="s">
        <v>48</v>
      </c>
      <c r="H45" s="3" t="s">
        <v>66</v>
      </c>
      <c r="I45" s="37">
        <f>IF(ISERROR(INT((B45-SUM(MOD(DATE(YEAR(B45-MOD(B45-2,7)+3),1,2),{1E+99,7})*{1,-1})+5)/7)),"",INT((B45-SUM(MOD(DATE(YEAR(B45-MOD(B45-2,7)+3),1,2),{1E+99,7})*{1,-1})+5)/7))</f>
        <v>6</v>
      </c>
    </row>
    <row r="46" spans="1:9" x14ac:dyDescent="0.3">
      <c r="A46" s="35">
        <f t="shared" si="0"/>
        <v>0.125</v>
      </c>
      <c r="B46" s="2">
        <v>43868</v>
      </c>
      <c r="C46" s="6">
        <v>0.375</v>
      </c>
      <c r="D46" s="6">
        <v>0.5</v>
      </c>
      <c r="E46" s="3" t="s">
        <v>13</v>
      </c>
      <c r="F46" s="3" t="s">
        <v>13</v>
      </c>
      <c r="G46" s="3" t="s">
        <v>36</v>
      </c>
      <c r="I46" s="37">
        <f>IF(ISERROR(INT((B46-SUM(MOD(DATE(YEAR(B46-MOD(B46-2,7)+3),1,2),{1E+99,7})*{1,-1})+5)/7)),"",INT((B46-SUM(MOD(DATE(YEAR(B46-MOD(B46-2,7)+3),1,2),{1E+99,7})*{1,-1})+5)/7))</f>
        <v>6</v>
      </c>
    </row>
    <row r="47" spans="1:9" x14ac:dyDescent="0.3">
      <c r="A47" s="35">
        <f t="shared" si="0"/>
        <v>9.375E-2</v>
      </c>
      <c r="B47" s="2">
        <v>43868</v>
      </c>
      <c r="C47" s="6">
        <v>0.38541666666666669</v>
      </c>
      <c r="D47" s="6">
        <v>0.47916666666666669</v>
      </c>
      <c r="E47" s="3" t="s">
        <v>11</v>
      </c>
      <c r="F47" s="3" t="s">
        <v>63</v>
      </c>
      <c r="G47" s="3" t="s">
        <v>49</v>
      </c>
      <c r="H47" s="3" t="s">
        <v>69</v>
      </c>
      <c r="I47" s="37">
        <f>IF(ISERROR(INT((B47-SUM(MOD(DATE(YEAR(B47-MOD(B47-2,7)+3),1,2),{1E+99,7})*{1,-1})+5)/7)),"",INT((B47-SUM(MOD(DATE(YEAR(B47-MOD(B47-2,7)+3),1,2),{1E+99,7})*{1,-1})+5)/7))</f>
        <v>6</v>
      </c>
    </row>
    <row r="48" spans="1:9" x14ac:dyDescent="0.3">
      <c r="A48" s="35">
        <f t="shared" si="0"/>
        <v>5.2083333333333315E-2</v>
      </c>
      <c r="B48" s="57">
        <v>43868</v>
      </c>
      <c r="C48" s="58">
        <v>0.41666666666666669</v>
      </c>
      <c r="D48" s="58">
        <v>0.46875</v>
      </c>
      <c r="E48" s="3" t="s">
        <v>11</v>
      </c>
      <c r="F48" s="3" t="s">
        <v>47</v>
      </c>
      <c r="G48" s="3" t="s">
        <v>46</v>
      </c>
      <c r="I48" s="37">
        <f>IF(ISERROR(INT((B48-SUM(MOD(DATE(YEAR(B48-MOD(B48-2,7)+3),1,2),{1E+99,7})*{1,-1})+5)/7)),"",INT((B48-SUM(MOD(DATE(YEAR(B48-MOD(B48-2,7)+3),1,2),{1E+99,7})*{1,-1})+5)/7))</f>
        <v>6</v>
      </c>
    </row>
    <row r="49" spans="1:9" x14ac:dyDescent="0.3">
      <c r="A49" s="35">
        <f t="shared" si="0"/>
        <v>7.2916666666666685E-2</v>
      </c>
      <c r="B49" s="2">
        <v>43868</v>
      </c>
      <c r="C49" s="6">
        <v>0.42708333333333331</v>
      </c>
      <c r="D49" s="6">
        <v>0.5</v>
      </c>
      <c r="E49" s="3" t="s">
        <v>11</v>
      </c>
      <c r="F49" s="3" t="s">
        <v>56</v>
      </c>
      <c r="G49" s="3" t="s">
        <v>45</v>
      </c>
      <c r="I49" s="37">
        <f>IF(ISERROR(INT((B49-SUM(MOD(DATE(YEAR(B49-MOD(B49-2,7)+3),1,2),{1E+99,7})*{1,-1})+5)/7)),"",INT((B49-SUM(MOD(DATE(YEAR(B49-MOD(B49-2,7)+3),1,2),{1E+99,7})*{1,-1})+5)/7))</f>
        <v>6</v>
      </c>
    </row>
    <row r="50" spans="1:9" x14ac:dyDescent="0.3">
      <c r="A50" s="35">
        <f t="shared" si="0"/>
        <v>6.25E-2</v>
      </c>
      <c r="B50" s="2">
        <v>43868</v>
      </c>
      <c r="C50" s="6">
        <v>0.51041666666666663</v>
      </c>
      <c r="D50" s="6">
        <v>0.57291666666666663</v>
      </c>
      <c r="E50" s="3" t="s">
        <v>18</v>
      </c>
      <c r="F50" s="3" t="s">
        <v>43</v>
      </c>
      <c r="G50" s="3" t="s">
        <v>48</v>
      </c>
      <c r="H50" s="3" t="s">
        <v>65</v>
      </c>
      <c r="I50" s="37">
        <f>IF(ISERROR(INT((B50-SUM(MOD(DATE(YEAR(B50-MOD(B50-2,7)+3),1,2),{1E+99,7})*{1,-1})+5)/7)),"",INT((B50-SUM(MOD(DATE(YEAR(B50-MOD(B50-2,7)+3),1,2),{1E+99,7})*{1,-1})+5)/7))</f>
        <v>6</v>
      </c>
    </row>
    <row r="51" spans="1:9" x14ac:dyDescent="0.3">
      <c r="A51" s="35">
        <f t="shared" si="0"/>
        <v>6.25E-2</v>
      </c>
      <c r="B51" s="57">
        <v>43868</v>
      </c>
      <c r="C51" s="58">
        <v>0.51041666666666663</v>
      </c>
      <c r="D51" s="58">
        <v>0.57291666666666663</v>
      </c>
      <c r="E51" s="3" t="s">
        <v>18</v>
      </c>
      <c r="F51" s="3" t="s">
        <v>43</v>
      </c>
      <c r="G51" s="3" t="s">
        <v>46</v>
      </c>
      <c r="H51" s="3" t="s">
        <v>65</v>
      </c>
      <c r="I51" s="37">
        <f>IF(ISERROR(INT((B51-SUM(MOD(DATE(YEAR(B51-MOD(B51-2,7)+3),1,2),{1E+99,7})*{1,-1})+5)/7)),"",INT((B51-SUM(MOD(DATE(YEAR(B51-MOD(B51-2,7)+3),1,2),{1E+99,7})*{1,-1})+5)/7))</f>
        <v>6</v>
      </c>
    </row>
    <row r="52" spans="1:9" x14ac:dyDescent="0.3">
      <c r="A52" s="35">
        <f t="shared" si="0"/>
        <v>6.25E-2</v>
      </c>
      <c r="B52" s="57">
        <v>43868</v>
      </c>
      <c r="C52" s="58">
        <v>0.51041666666666663</v>
      </c>
      <c r="D52" s="58">
        <v>0.57291666666666663</v>
      </c>
      <c r="E52" s="3" t="s">
        <v>18</v>
      </c>
      <c r="F52" s="3" t="s">
        <v>43</v>
      </c>
      <c r="G52" s="3" t="s">
        <v>36</v>
      </c>
      <c r="H52" s="3" t="s">
        <v>65</v>
      </c>
      <c r="I52" s="37">
        <f>IF(ISERROR(INT((B52-SUM(MOD(DATE(YEAR(B52-MOD(B52-2,7)+3),1,2),{1E+99,7})*{1,-1})+5)/7)),"",INT((B52-SUM(MOD(DATE(YEAR(B52-MOD(B52-2,7)+3),1,2),{1E+99,7})*{1,-1})+5)/7))</f>
        <v>6</v>
      </c>
    </row>
    <row r="53" spans="1:9" x14ac:dyDescent="0.3">
      <c r="A53" s="35">
        <f t="shared" si="0"/>
        <v>6.25E-2</v>
      </c>
      <c r="B53" s="2">
        <v>43868</v>
      </c>
      <c r="C53" s="6">
        <v>0.51041666666666663</v>
      </c>
      <c r="D53" s="6">
        <v>0.57291666666666663</v>
      </c>
      <c r="E53" s="3" t="s">
        <v>18</v>
      </c>
      <c r="F53" s="3" t="s">
        <v>43</v>
      </c>
      <c r="G53" s="3" t="s">
        <v>49</v>
      </c>
      <c r="H53" s="3" t="s">
        <v>65</v>
      </c>
      <c r="I53" s="37">
        <f>IF(ISERROR(INT((B53-SUM(MOD(DATE(YEAR(B53-MOD(B53-2,7)+3),1,2),{1E+99,7})*{1,-1})+5)/7)),"",INT((B53-SUM(MOD(DATE(YEAR(B53-MOD(B53-2,7)+3),1,2),{1E+99,7})*{1,-1})+5)/7))</f>
        <v>6</v>
      </c>
    </row>
    <row r="54" spans="1:9" x14ac:dyDescent="0.3">
      <c r="A54" s="35">
        <f t="shared" si="0"/>
        <v>7.2916666666666741E-2</v>
      </c>
      <c r="B54" s="2">
        <v>43868</v>
      </c>
      <c r="C54" s="6">
        <v>0.51041666666666663</v>
      </c>
      <c r="D54" s="6">
        <v>0.58333333333333337</v>
      </c>
      <c r="E54" s="3" t="s">
        <v>18</v>
      </c>
      <c r="F54" s="3" t="s">
        <v>43</v>
      </c>
      <c r="G54" s="3" t="s">
        <v>45</v>
      </c>
      <c r="H54" s="3" t="s">
        <v>65</v>
      </c>
      <c r="I54" s="37">
        <f>IF(ISERROR(INT((B54-SUM(MOD(DATE(YEAR(B54-MOD(B54-2,7)+3),1,2),{1E+99,7})*{1,-1})+5)/7)),"",INT((B54-SUM(MOD(DATE(YEAR(B54-MOD(B54-2,7)+3),1,2),{1E+99,7})*{1,-1})+5)/7))</f>
        <v>6</v>
      </c>
    </row>
    <row r="55" spans="1:9" x14ac:dyDescent="0.3">
      <c r="A55" s="35">
        <f t="shared" si="0"/>
        <v>2.0833333333333259E-2</v>
      </c>
      <c r="B55" s="2">
        <v>43868</v>
      </c>
      <c r="C55" s="6">
        <v>0.58333333333333337</v>
      </c>
      <c r="D55" s="6">
        <v>0.60416666666666663</v>
      </c>
      <c r="E55" s="3" t="s">
        <v>13</v>
      </c>
      <c r="F55" s="3" t="s">
        <v>13</v>
      </c>
      <c r="G55" s="3" t="s">
        <v>36</v>
      </c>
      <c r="I55" s="37">
        <f>IF(ISERROR(INT((B55-SUM(MOD(DATE(YEAR(B55-MOD(B55-2,7)+3),1,2),{1E+99,7})*{1,-1})+5)/7)),"",INT((B55-SUM(MOD(DATE(YEAR(B55-MOD(B55-2,7)+3),1,2),{1E+99,7})*{1,-1})+5)/7))</f>
        <v>6</v>
      </c>
    </row>
    <row r="56" spans="1:9" x14ac:dyDescent="0.3">
      <c r="A56" s="35">
        <f t="shared" si="0"/>
        <v>3.125E-2</v>
      </c>
      <c r="B56" s="57">
        <v>43869</v>
      </c>
      <c r="C56" s="58">
        <v>0.375</v>
      </c>
      <c r="D56" s="58">
        <v>0.40625</v>
      </c>
      <c r="E56" s="3" t="s">
        <v>11</v>
      </c>
      <c r="F56" s="3" t="s">
        <v>56</v>
      </c>
      <c r="G56" s="3" t="s">
        <v>46</v>
      </c>
      <c r="I56" s="37">
        <f>IF(ISERROR(INT((B56-SUM(MOD(DATE(YEAR(B56-MOD(B56-2,7)+3),1,2),{1E+99,7})*{1,-1})+5)/7)),"",INT((B56-SUM(MOD(DATE(YEAR(B56-MOD(B56-2,7)+3),1,2),{1E+99,7})*{1,-1})+5)/7))</f>
        <v>6</v>
      </c>
    </row>
    <row r="57" spans="1:9" x14ac:dyDescent="0.3">
      <c r="A57" s="35">
        <f t="shared" si="0"/>
        <v>0.20833333333333337</v>
      </c>
      <c r="B57" s="2">
        <v>43870</v>
      </c>
      <c r="C57" s="6">
        <v>0.625</v>
      </c>
      <c r="D57" s="6">
        <v>0.83333333333333337</v>
      </c>
      <c r="E57" s="3" t="s">
        <v>18</v>
      </c>
      <c r="F57" s="3" t="s">
        <v>43</v>
      </c>
      <c r="G57" s="3" t="s">
        <v>49</v>
      </c>
      <c r="H57" s="3" t="s">
        <v>70</v>
      </c>
      <c r="I57" s="37">
        <f>IF(ISERROR(INT((B57-SUM(MOD(DATE(YEAR(B57-MOD(B57-2,7)+3),1,2),{1E+99,7})*{1,-1})+5)/7)),"",INT((B57-SUM(MOD(DATE(YEAR(B57-MOD(B57-2,7)+3),1,2),{1E+99,7})*{1,-1})+5)/7))</f>
        <v>6</v>
      </c>
    </row>
    <row r="58" spans="1:9" x14ac:dyDescent="0.3">
      <c r="A58" s="35">
        <f t="shared" si="0"/>
        <v>0.20833333333333337</v>
      </c>
      <c r="B58" s="2">
        <v>43871</v>
      </c>
      <c r="C58" s="6">
        <v>0.375</v>
      </c>
      <c r="D58" s="6">
        <v>0.58333333333333337</v>
      </c>
      <c r="E58" s="13" t="s">
        <v>12</v>
      </c>
      <c r="F58" s="11" t="s">
        <v>13</v>
      </c>
      <c r="G58" s="7" t="s">
        <v>36</v>
      </c>
      <c r="I58" s="37">
        <f>IF(ISERROR(INT((B58-SUM(MOD(DATE(YEAR(B58-MOD(B58-2,7)+3),1,2),{1E+99,7})*{1,-1})+5)/7)),"",INT((B58-SUM(MOD(DATE(YEAR(B58-MOD(B58-2,7)+3),1,2),{1E+99,7})*{1,-1})+5)/7))</f>
        <v>7</v>
      </c>
    </row>
    <row r="59" spans="1:9" x14ac:dyDescent="0.3">
      <c r="A59" s="35">
        <f t="shared" si="0"/>
        <v>3.125E-2</v>
      </c>
      <c r="B59" s="2">
        <v>43871</v>
      </c>
      <c r="C59" s="6">
        <v>0.42708333333333331</v>
      </c>
      <c r="D59" s="6">
        <v>0.45833333333333331</v>
      </c>
      <c r="E59" s="3" t="s">
        <v>18</v>
      </c>
      <c r="F59" s="3" t="s">
        <v>43</v>
      </c>
      <c r="G59" s="3" t="s">
        <v>49</v>
      </c>
      <c r="H59" s="3" t="s">
        <v>70</v>
      </c>
      <c r="I59" s="37">
        <f>IF(ISERROR(INT((B59-SUM(MOD(DATE(YEAR(B59-MOD(B59-2,7)+3),1,2),{1E+99,7})*{1,-1})+5)/7)),"",INT((B59-SUM(MOD(DATE(YEAR(B59-MOD(B59-2,7)+3),1,2),{1E+99,7})*{1,-1})+5)/7))</f>
        <v>7</v>
      </c>
    </row>
    <row r="60" spans="1:9" x14ac:dyDescent="0.3">
      <c r="A60" s="35">
        <f t="shared" si="0"/>
        <v>0.15625000000000006</v>
      </c>
      <c r="B60" s="59">
        <v>43871</v>
      </c>
      <c r="C60" s="6">
        <v>0.42708333333333331</v>
      </c>
      <c r="D60" s="6">
        <v>0.58333333333333337</v>
      </c>
      <c r="E60" s="3" t="s">
        <v>11</v>
      </c>
      <c r="F60" s="3" t="s">
        <v>56</v>
      </c>
      <c r="G60" s="3" t="s">
        <v>45</v>
      </c>
      <c r="I60" s="37">
        <f>IF(ISERROR(INT((B60-SUM(MOD(DATE(YEAR(B60-MOD(B60-2,7)+3),1,2),{1E+99,7})*{1,-1})+5)/7)),"",INT((B60-SUM(MOD(DATE(YEAR(B60-MOD(B60-2,7)+3),1,2),{1E+99,7})*{1,-1})+5)/7))</f>
        <v>7</v>
      </c>
    </row>
    <row r="61" spans="1:9" x14ac:dyDescent="0.3">
      <c r="A61" s="35">
        <f t="shared" si="0"/>
        <v>0.11458333333333331</v>
      </c>
      <c r="B61" s="2">
        <v>43871</v>
      </c>
      <c r="C61" s="6">
        <v>0.45833333333333331</v>
      </c>
      <c r="D61" s="6">
        <v>0.57291666666666663</v>
      </c>
      <c r="E61" s="3" t="s">
        <v>10</v>
      </c>
      <c r="F61" s="3" t="s">
        <v>54</v>
      </c>
      <c r="G61" s="3" t="s">
        <v>49</v>
      </c>
      <c r="I61" s="37">
        <f>IF(ISERROR(INT((B61-SUM(MOD(DATE(YEAR(B61-MOD(B61-2,7)+3),1,2),{1E+99,7})*{1,-1})+5)/7)),"",INT((B61-SUM(MOD(DATE(YEAR(B61-MOD(B61-2,7)+3),1,2),{1E+99,7})*{1,-1})+5)/7))</f>
        <v>7</v>
      </c>
    </row>
    <row r="62" spans="1:9" x14ac:dyDescent="0.3">
      <c r="A62" s="35">
        <f t="shared" si="0"/>
        <v>0.12500000000000006</v>
      </c>
      <c r="B62" s="2">
        <v>43871</v>
      </c>
      <c r="C62" s="6">
        <v>0.45833333333333331</v>
      </c>
      <c r="D62" s="6">
        <v>0.58333333333333337</v>
      </c>
      <c r="E62" s="3" t="s">
        <v>10</v>
      </c>
      <c r="F62" s="3" t="s">
        <v>54</v>
      </c>
      <c r="G62" s="3" t="s">
        <v>48</v>
      </c>
      <c r="I62" s="37">
        <f>IF(ISERROR(INT((B62-SUM(MOD(DATE(YEAR(B62-MOD(B62-2,7)+3),1,2),{1E+99,7})*{1,-1})+5)/7)),"",INT((B62-SUM(MOD(DATE(YEAR(B62-MOD(B62-2,7)+3),1,2),{1E+99,7})*{1,-1})+5)/7))</f>
        <v>7</v>
      </c>
    </row>
    <row r="63" spans="1:9" x14ac:dyDescent="0.3">
      <c r="A63" s="35">
        <f t="shared" si="0"/>
        <v>9.0277777777777846E-2</v>
      </c>
      <c r="B63" s="57">
        <v>43871</v>
      </c>
      <c r="C63" s="58">
        <v>0.49652777777777773</v>
      </c>
      <c r="D63" s="58">
        <v>0.58680555555555558</v>
      </c>
      <c r="E63" s="3" t="s">
        <v>10</v>
      </c>
      <c r="F63" s="3" t="s">
        <v>54</v>
      </c>
      <c r="G63" s="3" t="s">
        <v>46</v>
      </c>
      <c r="I63" s="37">
        <f>IF(ISERROR(INT((B63-SUM(MOD(DATE(YEAR(B63-MOD(B63-2,7)+3),1,2),{1E+99,7})*{1,-1})+5)/7)),"",INT((B63-SUM(MOD(DATE(YEAR(B63-MOD(B63-2,7)+3),1,2),{1E+99,7})*{1,-1})+5)/7))</f>
        <v>7</v>
      </c>
    </row>
    <row r="64" spans="1:9" x14ac:dyDescent="0.3">
      <c r="A64" s="35">
        <f t="shared" si="0"/>
        <v>0.10416666666666663</v>
      </c>
      <c r="B64" s="2">
        <v>43871</v>
      </c>
      <c r="C64" s="6">
        <v>0.58333333333333337</v>
      </c>
      <c r="D64" s="6">
        <v>0.6875</v>
      </c>
      <c r="E64" s="3" t="s">
        <v>10</v>
      </c>
      <c r="F64" s="11" t="s">
        <v>71</v>
      </c>
      <c r="G64" s="3" t="s">
        <v>36</v>
      </c>
      <c r="I64" s="37">
        <f>IF(ISERROR(INT((B64-SUM(MOD(DATE(YEAR(B64-MOD(B64-2,7)+3),1,2),{1E+99,7})*{1,-1})+5)/7)),"",INT((B64-SUM(MOD(DATE(YEAR(B64-MOD(B64-2,7)+3),1,2),{1E+99,7})*{1,-1})+5)/7))</f>
        <v>7</v>
      </c>
    </row>
    <row r="65" spans="1:9" x14ac:dyDescent="0.3">
      <c r="A65" s="35">
        <f t="shared" si="0"/>
        <v>7.291666666666663E-2</v>
      </c>
      <c r="B65" s="2">
        <v>43871</v>
      </c>
      <c r="C65" s="6">
        <v>0.59375</v>
      </c>
      <c r="D65" s="6">
        <v>0.66666666666666663</v>
      </c>
      <c r="E65" s="3" t="s">
        <v>10</v>
      </c>
      <c r="F65" s="3" t="s">
        <v>42</v>
      </c>
      <c r="G65" s="3" t="s">
        <v>49</v>
      </c>
      <c r="H65" s="3" t="s">
        <v>74</v>
      </c>
      <c r="I65" s="37">
        <f>IF(ISERROR(INT((B65-SUM(MOD(DATE(YEAR(B65-MOD(B65-2,7)+3),1,2),{1E+99,7})*{1,-1})+5)/7)),"",INT((B65-SUM(MOD(DATE(YEAR(B65-MOD(B65-2,7)+3),1,2),{1E+99,7})*{1,-1})+5)/7))</f>
        <v>7</v>
      </c>
    </row>
    <row r="66" spans="1:9" x14ac:dyDescent="0.3">
      <c r="A66" s="35">
        <f t="shared" si="0"/>
        <v>9.027777777777779E-2</v>
      </c>
      <c r="B66" s="57">
        <v>43871</v>
      </c>
      <c r="C66" s="58">
        <v>0.59375</v>
      </c>
      <c r="D66" s="58">
        <v>0.68402777777777779</v>
      </c>
      <c r="E66" s="3" t="s">
        <v>10</v>
      </c>
      <c r="F66" s="3" t="s">
        <v>42</v>
      </c>
      <c r="G66" s="3" t="s">
        <v>46</v>
      </c>
      <c r="H66" s="3" t="s">
        <v>73</v>
      </c>
      <c r="I66" s="37">
        <f>IF(ISERROR(INT((B66-SUM(MOD(DATE(YEAR(B66-MOD(B66-2,7)+3),1,2),{1E+99,7})*{1,-1})+5)/7)),"",INT((B66-SUM(MOD(DATE(YEAR(B66-MOD(B66-2,7)+3),1,2),{1E+99,7})*{1,-1})+5)/7))</f>
        <v>7</v>
      </c>
    </row>
    <row r="67" spans="1:9" x14ac:dyDescent="0.3">
      <c r="A67" s="35">
        <f t="shared" si="0"/>
        <v>9.375E-2</v>
      </c>
      <c r="B67" s="2">
        <v>43871</v>
      </c>
      <c r="C67" s="6">
        <v>0.59375</v>
      </c>
      <c r="D67" s="6">
        <v>0.6875</v>
      </c>
      <c r="E67" s="3" t="s">
        <v>10</v>
      </c>
      <c r="F67" s="3" t="s">
        <v>42</v>
      </c>
      <c r="G67" s="3" t="s">
        <v>48</v>
      </c>
      <c r="H67" s="3" t="s">
        <v>73</v>
      </c>
      <c r="I67" s="37">
        <f>IF(ISERROR(INT((B67-SUM(MOD(DATE(YEAR(B67-MOD(B67-2,7)+3),1,2),{1E+99,7})*{1,-1})+5)/7)),"",INT((B67-SUM(MOD(DATE(YEAR(B67-MOD(B67-2,7)+3),1,2),{1E+99,7})*{1,-1})+5)/7))</f>
        <v>7</v>
      </c>
    </row>
    <row r="68" spans="1:9" x14ac:dyDescent="0.3">
      <c r="A68" s="35">
        <f t="shared" si="0"/>
        <v>9.375E-2</v>
      </c>
      <c r="B68" s="2">
        <v>43871</v>
      </c>
      <c r="C68" s="6">
        <v>0.59375</v>
      </c>
      <c r="D68" s="6">
        <v>0.6875</v>
      </c>
      <c r="E68" s="3" t="s">
        <v>10</v>
      </c>
      <c r="F68" s="3" t="s">
        <v>42</v>
      </c>
      <c r="G68" s="3" t="s">
        <v>45</v>
      </c>
      <c r="H68" s="3" t="s">
        <v>73</v>
      </c>
      <c r="I68" s="37">
        <f>IF(ISERROR(INT((B68-SUM(MOD(DATE(YEAR(B68-MOD(B68-2,7)+3),1,2),{1E+99,7})*{1,-1})+5)/7)),"",INT((B68-SUM(MOD(DATE(YEAR(B68-MOD(B68-2,7)+3),1,2),{1E+99,7})*{1,-1})+5)/7))</f>
        <v>7</v>
      </c>
    </row>
    <row r="69" spans="1:9" x14ac:dyDescent="0.3">
      <c r="A69" s="35">
        <f t="shared" si="0"/>
        <v>0.16666666666666674</v>
      </c>
      <c r="B69" s="2">
        <v>43871</v>
      </c>
      <c r="C69" s="6">
        <v>0.66666666666666663</v>
      </c>
      <c r="D69" s="6">
        <v>0.83333333333333337</v>
      </c>
      <c r="E69" s="3" t="s">
        <v>10</v>
      </c>
      <c r="F69" s="3" t="s">
        <v>58</v>
      </c>
      <c r="G69" s="3" t="s">
        <v>49</v>
      </c>
      <c r="H69" s="3" t="s">
        <v>75</v>
      </c>
      <c r="I69" s="37">
        <f>IF(ISERROR(INT((B69-SUM(MOD(DATE(YEAR(B69-MOD(B69-2,7)+3),1,2),{1E+99,7})*{1,-1})+5)/7)),"",INT((B69-SUM(MOD(DATE(YEAR(B69-MOD(B69-2,7)+3),1,2),{1E+99,7})*{1,-1})+5)/7))</f>
        <v>7</v>
      </c>
    </row>
    <row r="70" spans="1:9" x14ac:dyDescent="0.3">
      <c r="A70" s="35">
        <f t="shared" si="0"/>
        <v>6.25E-2</v>
      </c>
      <c r="B70" s="2">
        <v>43871</v>
      </c>
      <c r="C70" s="6">
        <v>0.6875</v>
      </c>
      <c r="D70" s="6">
        <v>0.75</v>
      </c>
      <c r="E70" s="3" t="s">
        <v>11</v>
      </c>
      <c r="F70" s="3" t="s">
        <v>56</v>
      </c>
      <c r="G70" s="3" t="s">
        <v>45</v>
      </c>
      <c r="I70" s="37">
        <f>IF(ISERROR(INT((B70-SUM(MOD(DATE(YEAR(B70-MOD(B70-2,7)+3),1,2),{1E+99,7})*{1,-1})+5)/7)),"",INT((B70-SUM(MOD(DATE(YEAR(B70-MOD(B70-2,7)+3),1,2),{1E+99,7})*{1,-1})+5)/7))</f>
        <v>7</v>
      </c>
    </row>
    <row r="71" spans="1:9" x14ac:dyDescent="0.3">
      <c r="A71" s="35">
        <f t="shared" ref="A71:A134" si="1">IF(D71-C71&gt;0,D71-C71,"")</f>
        <v>6.25E-2</v>
      </c>
      <c r="B71" s="2">
        <v>43871</v>
      </c>
      <c r="C71" s="6">
        <v>0.6875</v>
      </c>
      <c r="D71" s="6">
        <v>0.75</v>
      </c>
      <c r="E71" s="13" t="s">
        <v>12</v>
      </c>
      <c r="F71" s="11" t="s">
        <v>72</v>
      </c>
      <c r="G71" s="3" t="s">
        <v>36</v>
      </c>
      <c r="I71" s="37">
        <f>IF(ISERROR(INT((B71-SUM(MOD(DATE(YEAR(B71-MOD(B71-2,7)+3),1,2),{1E+99,7})*{1,-1})+5)/7)),"",INT((B71-SUM(MOD(DATE(YEAR(B71-MOD(B71-2,7)+3),1,2),{1E+99,7})*{1,-1})+5)/7))</f>
        <v>7</v>
      </c>
    </row>
    <row r="72" spans="1:9" x14ac:dyDescent="0.3">
      <c r="A72" s="35">
        <f t="shared" si="1"/>
        <v>4.861111111111116E-2</v>
      </c>
      <c r="B72" s="57">
        <v>43871</v>
      </c>
      <c r="C72" s="58">
        <v>0.69097222222222221</v>
      </c>
      <c r="D72" s="58">
        <v>0.73958333333333337</v>
      </c>
      <c r="E72" s="3" t="s">
        <v>18</v>
      </c>
      <c r="F72" s="3" t="s">
        <v>43</v>
      </c>
      <c r="G72" s="3" t="s">
        <v>46</v>
      </c>
      <c r="H72" s="3" t="s">
        <v>70</v>
      </c>
      <c r="I72" s="37">
        <f>IF(ISERROR(INT((B72-SUM(MOD(DATE(YEAR(B72-MOD(B72-2,7)+3),1,2),{1E+99,7})*{1,-1})+5)/7)),"",INT((B72-SUM(MOD(DATE(YEAR(B72-MOD(B72-2,7)+3),1,2),{1E+99,7})*{1,-1})+5)/7))</f>
        <v>7</v>
      </c>
    </row>
    <row r="73" spans="1:9" x14ac:dyDescent="0.3">
      <c r="A73" s="35">
        <f t="shared" si="1"/>
        <v>0.13194444444444442</v>
      </c>
      <c r="B73" s="57">
        <v>43872</v>
      </c>
      <c r="C73" s="58">
        <v>0.35416666666666669</v>
      </c>
      <c r="D73" s="58">
        <v>0.4861111111111111</v>
      </c>
      <c r="E73" s="3" t="s">
        <v>18</v>
      </c>
      <c r="F73" s="3" t="s">
        <v>43</v>
      </c>
      <c r="G73" s="3" t="s">
        <v>46</v>
      </c>
      <c r="H73" s="3" t="s">
        <v>65</v>
      </c>
      <c r="I73" s="37">
        <f>IF(ISERROR(INT((B73-SUM(MOD(DATE(YEAR(B73-MOD(B73-2,7)+3),1,2),{1E+99,7})*{1,-1})+5)/7)),"",INT((B73-SUM(MOD(DATE(YEAR(B73-MOD(B73-2,7)+3),1,2),{1E+99,7})*{1,-1})+5)/7))</f>
        <v>7</v>
      </c>
    </row>
    <row r="74" spans="1:9" x14ac:dyDescent="0.3">
      <c r="A74" s="35">
        <f t="shared" si="1"/>
        <v>0.13541666666666663</v>
      </c>
      <c r="B74" s="2">
        <v>43872</v>
      </c>
      <c r="C74" s="6">
        <v>0.35416666666666669</v>
      </c>
      <c r="D74" s="6">
        <v>0.48958333333333331</v>
      </c>
      <c r="E74" s="3" t="s">
        <v>18</v>
      </c>
      <c r="F74" s="3" t="s">
        <v>43</v>
      </c>
      <c r="G74" s="3" t="s">
        <v>48</v>
      </c>
      <c r="H74" s="3" t="s">
        <v>65</v>
      </c>
      <c r="I74" s="37">
        <f>IF(ISERROR(INT((B74-SUM(MOD(DATE(YEAR(B74-MOD(B74-2,7)+3),1,2),{1E+99,7})*{1,-1})+5)/7)),"",INT((B74-SUM(MOD(DATE(YEAR(B74-MOD(B74-2,7)+3),1,2),{1E+99,7})*{1,-1})+5)/7))</f>
        <v>7</v>
      </c>
    </row>
    <row r="75" spans="1:9" x14ac:dyDescent="0.3">
      <c r="A75" s="35">
        <f t="shared" si="1"/>
        <v>0.13541666666666663</v>
      </c>
      <c r="B75" s="2">
        <v>43872</v>
      </c>
      <c r="C75" s="6">
        <v>0.35416666666666669</v>
      </c>
      <c r="D75" s="6">
        <v>0.48958333333333331</v>
      </c>
      <c r="E75" s="3" t="s">
        <v>18</v>
      </c>
      <c r="F75" s="3" t="s">
        <v>43</v>
      </c>
      <c r="G75" s="3" t="s">
        <v>36</v>
      </c>
      <c r="H75" s="3" t="s">
        <v>65</v>
      </c>
      <c r="I75" s="37">
        <f>IF(ISERROR(INT((B75-SUM(MOD(DATE(YEAR(B75-MOD(B75-2,7)+3),1,2),{1E+99,7})*{1,-1})+5)/7)),"",INT((B75-SUM(MOD(DATE(YEAR(B75-MOD(B75-2,7)+3),1,2),{1E+99,7})*{1,-1})+5)/7))</f>
        <v>7</v>
      </c>
    </row>
    <row r="76" spans="1:9" x14ac:dyDescent="0.3">
      <c r="A76" s="35">
        <f t="shared" si="1"/>
        <v>0.13541666666666663</v>
      </c>
      <c r="B76" s="2">
        <v>43872</v>
      </c>
      <c r="C76" s="6">
        <v>0.35416666666666669</v>
      </c>
      <c r="D76" s="6">
        <v>0.48958333333333331</v>
      </c>
      <c r="E76" s="3" t="s">
        <v>18</v>
      </c>
      <c r="F76" s="3" t="s">
        <v>43</v>
      </c>
      <c r="G76" s="3" t="s">
        <v>49</v>
      </c>
      <c r="H76" s="3" t="s">
        <v>65</v>
      </c>
      <c r="I76" s="37">
        <f>IF(ISERROR(INT((B76-SUM(MOD(DATE(YEAR(B76-MOD(B76-2,7)+3),1,2),{1E+99,7})*{1,-1})+5)/7)),"",INT((B76-SUM(MOD(DATE(YEAR(B76-MOD(B76-2,7)+3),1,2),{1E+99,7})*{1,-1})+5)/7))</f>
        <v>7</v>
      </c>
    </row>
    <row r="77" spans="1:9" x14ac:dyDescent="0.3">
      <c r="A77" s="35">
        <f t="shared" si="1"/>
        <v>0.14583333333333331</v>
      </c>
      <c r="B77" s="2">
        <v>43872</v>
      </c>
      <c r="C77" s="6">
        <v>0.35416666666666669</v>
      </c>
      <c r="D77" s="6">
        <v>0.5</v>
      </c>
      <c r="E77" s="3" t="s">
        <v>18</v>
      </c>
      <c r="F77" s="3" t="s">
        <v>43</v>
      </c>
      <c r="G77" s="3" t="s">
        <v>45</v>
      </c>
      <c r="H77" s="3" t="s">
        <v>65</v>
      </c>
      <c r="I77" s="37">
        <f>IF(ISERROR(INT((B77-SUM(MOD(DATE(YEAR(B77-MOD(B77-2,7)+3),1,2),{1E+99,7})*{1,-1})+5)/7)),"",INT((B77-SUM(MOD(DATE(YEAR(B77-MOD(B77-2,7)+3),1,2),{1E+99,7})*{1,-1})+5)/7))</f>
        <v>7</v>
      </c>
    </row>
    <row r="78" spans="1:9" x14ac:dyDescent="0.3">
      <c r="A78" s="35">
        <f t="shared" si="1"/>
        <v>0.14583333333333337</v>
      </c>
      <c r="B78" s="2">
        <v>43872</v>
      </c>
      <c r="C78" s="6">
        <v>0.5</v>
      </c>
      <c r="D78" s="6">
        <v>0.64583333333333337</v>
      </c>
      <c r="E78" s="3" t="s">
        <v>11</v>
      </c>
      <c r="F78" s="3" t="s">
        <v>56</v>
      </c>
      <c r="G78" s="3" t="s">
        <v>48</v>
      </c>
      <c r="I78" s="37">
        <f>IF(ISERROR(INT((B78-SUM(MOD(DATE(YEAR(B78-MOD(B78-2,7)+3),1,2),{1E+99,7})*{1,-1})+5)/7)),"",INT((B78-SUM(MOD(DATE(YEAR(B78-MOD(B78-2,7)+3),1,2),{1E+99,7})*{1,-1})+5)/7))</f>
        <v>7</v>
      </c>
    </row>
    <row r="79" spans="1:9" x14ac:dyDescent="0.3">
      <c r="A79" s="35">
        <f t="shared" si="1"/>
        <v>0.16666666666666663</v>
      </c>
      <c r="B79" s="2">
        <v>43872</v>
      </c>
      <c r="C79" s="6">
        <v>0.5</v>
      </c>
      <c r="D79" s="6">
        <v>0.66666666666666663</v>
      </c>
      <c r="E79" s="3" t="s">
        <v>11</v>
      </c>
      <c r="F79" s="3" t="s">
        <v>56</v>
      </c>
      <c r="G79" s="3" t="s">
        <v>45</v>
      </c>
      <c r="I79" s="37">
        <f>IF(ISERROR(INT((B79-SUM(MOD(DATE(YEAR(B79-MOD(B79-2,7)+3),1,2),{1E+99,7})*{1,-1})+5)/7)),"",INT((B79-SUM(MOD(DATE(YEAR(B79-MOD(B79-2,7)+3),1,2),{1E+99,7})*{1,-1})+5)/7))</f>
        <v>7</v>
      </c>
    </row>
    <row r="80" spans="1:9" x14ac:dyDescent="0.3">
      <c r="A80" s="35">
        <f t="shared" si="1"/>
        <v>9.0277777777777679E-2</v>
      </c>
      <c r="B80" s="57">
        <v>43872</v>
      </c>
      <c r="C80" s="58">
        <v>0.57638888888888895</v>
      </c>
      <c r="D80" s="58">
        <v>0.66666666666666663</v>
      </c>
      <c r="E80" s="3" t="s">
        <v>11</v>
      </c>
      <c r="F80" s="3" t="s">
        <v>56</v>
      </c>
      <c r="G80" s="3" t="s">
        <v>46</v>
      </c>
      <c r="I80" s="37">
        <f>IF(ISERROR(INT((B80-SUM(MOD(DATE(YEAR(B80-MOD(B80-2,7)+3),1,2),{1E+99,7})*{1,-1})+5)/7)),"",INT((B80-SUM(MOD(DATE(YEAR(B80-MOD(B80-2,7)+3),1,2),{1E+99,7})*{1,-1})+5)/7))</f>
        <v>7</v>
      </c>
    </row>
    <row r="81" spans="1:9" x14ac:dyDescent="0.3">
      <c r="A81" s="35">
        <f t="shared" si="1"/>
        <v>9.3749999999999889E-2</v>
      </c>
      <c r="B81" s="2">
        <v>43872</v>
      </c>
      <c r="C81" s="6">
        <v>0.57638888888888895</v>
      </c>
      <c r="D81" s="6">
        <v>0.67013888888888884</v>
      </c>
      <c r="E81" s="3" t="s">
        <v>10</v>
      </c>
      <c r="F81" s="3" t="s">
        <v>58</v>
      </c>
      <c r="G81" s="3" t="s">
        <v>49</v>
      </c>
      <c r="H81" s="3" t="s">
        <v>75</v>
      </c>
      <c r="I81" s="37">
        <f>IF(ISERROR(INT((B81-SUM(MOD(DATE(YEAR(B81-MOD(B81-2,7)+3),1,2),{1E+99,7})*{1,-1})+5)/7)),"",INT((B81-SUM(MOD(DATE(YEAR(B81-MOD(B81-2,7)+3),1,2),{1E+99,7})*{1,-1})+5)/7))</f>
        <v>7</v>
      </c>
    </row>
    <row r="82" spans="1:9" x14ac:dyDescent="0.3">
      <c r="A82" s="35">
        <f t="shared" si="1"/>
        <v>0.22916666666666663</v>
      </c>
      <c r="B82" s="2">
        <v>43872</v>
      </c>
      <c r="C82" s="6">
        <v>0.73263888888888884</v>
      </c>
      <c r="D82" s="6">
        <v>0.96180555555555547</v>
      </c>
      <c r="E82" s="3" t="s">
        <v>10</v>
      </c>
      <c r="F82" s="3" t="s">
        <v>58</v>
      </c>
      <c r="G82" s="3" t="s">
        <v>49</v>
      </c>
      <c r="H82" s="3" t="s">
        <v>75</v>
      </c>
      <c r="I82" s="37">
        <f>IF(ISERROR(INT((B82-SUM(MOD(DATE(YEAR(B82-MOD(B82-2,7)+3),1,2),{1E+99,7})*{1,-1})+5)/7)),"",INT((B82-SUM(MOD(DATE(YEAR(B82-MOD(B82-2,7)+3),1,2),{1E+99,7})*{1,-1})+5)/7))</f>
        <v>7</v>
      </c>
    </row>
    <row r="83" spans="1:9" x14ac:dyDescent="0.3">
      <c r="A83" s="35">
        <f t="shared" si="1"/>
        <v>0.18750000000000006</v>
      </c>
      <c r="B83" s="15">
        <v>43873</v>
      </c>
      <c r="C83" s="6">
        <v>0.39583333333333331</v>
      </c>
      <c r="D83" s="6">
        <v>0.58333333333333337</v>
      </c>
      <c r="E83" s="7" t="s">
        <v>13</v>
      </c>
      <c r="F83" s="3" t="s">
        <v>76</v>
      </c>
      <c r="G83" s="7" t="s">
        <v>36</v>
      </c>
      <c r="I83" s="37">
        <f>IF(ISERROR(INT((B83-SUM(MOD(DATE(YEAR(B83-MOD(B83-2,7)+3),1,2),{1E+99,7})*{1,-1})+5)/7)),"",INT((B83-SUM(MOD(DATE(YEAR(B83-MOD(B83-2,7)+3),1,2),{1E+99,7})*{1,-1})+5)/7))</f>
        <v>7</v>
      </c>
    </row>
    <row r="84" spans="1:9" x14ac:dyDescent="0.3">
      <c r="A84" s="35">
        <f t="shared" si="1"/>
        <v>3.819444444444442E-2</v>
      </c>
      <c r="B84" s="57">
        <v>43873</v>
      </c>
      <c r="C84" s="58">
        <v>0.41666666666666669</v>
      </c>
      <c r="D84" s="58">
        <v>0.4548611111111111</v>
      </c>
      <c r="E84" s="3" t="s">
        <v>11</v>
      </c>
      <c r="F84" s="3" t="s">
        <v>56</v>
      </c>
      <c r="G84" s="3" t="s">
        <v>46</v>
      </c>
      <c r="I84" s="37">
        <f>IF(ISERROR(INT((B84-SUM(MOD(DATE(YEAR(B84-MOD(B84-2,7)+3),1,2),{1E+99,7})*{1,-1})+5)/7)),"",INT((B84-SUM(MOD(DATE(YEAR(B84-MOD(B84-2,7)+3),1,2),{1E+99,7})*{1,-1})+5)/7))</f>
        <v>7</v>
      </c>
    </row>
    <row r="85" spans="1:9" x14ac:dyDescent="0.3">
      <c r="A85" s="35">
        <f t="shared" si="1"/>
        <v>6.25E-2</v>
      </c>
      <c r="B85" s="2">
        <v>43873</v>
      </c>
      <c r="C85" s="6">
        <v>0.41666666666666669</v>
      </c>
      <c r="D85" s="6">
        <v>0.47916666666666669</v>
      </c>
      <c r="E85" s="3" t="s">
        <v>11</v>
      </c>
      <c r="F85" s="3" t="s">
        <v>56</v>
      </c>
      <c r="G85" s="3" t="s">
        <v>48</v>
      </c>
      <c r="I85" s="37">
        <f>IF(ISERROR(INT((B85-SUM(MOD(DATE(YEAR(B85-MOD(B85-2,7)+3),1,2),{1E+99,7})*{1,-1})+5)/7)),"",INT((B85-SUM(MOD(DATE(YEAR(B85-MOD(B85-2,7)+3),1,2),{1E+99,7})*{1,-1})+5)/7))</f>
        <v>7</v>
      </c>
    </row>
    <row r="86" spans="1:9" x14ac:dyDescent="0.3">
      <c r="A86" s="35">
        <f t="shared" si="1"/>
        <v>0.15625000000000006</v>
      </c>
      <c r="B86" s="2">
        <v>43873</v>
      </c>
      <c r="C86" s="6">
        <v>0.42708333333333331</v>
      </c>
      <c r="D86" s="6">
        <v>0.58333333333333337</v>
      </c>
      <c r="E86" s="3" t="s">
        <v>10</v>
      </c>
      <c r="F86" s="3" t="s">
        <v>51</v>
      </c>
      <c r="G86" s="3" t="s">
        <v>45</v>
      </c>
      <c r="H86" s="3" t="s">
        <v>77</v>
      </c>
      <c r="I86" s="37">
        <f>IF(ISERROR(INT((B86-SUM(MOD(DATE(YEAR(B86-MOD(B86-2,7)+3),1,2),{1E+99,7})*{1,-1})+5)/7)),"",INT((B86-SUM(MOD(DATE(YEAR(B86-MOD(B86-2,7)+3),1,2),{1E+99,7})*{1,-1})+5)/7))</f>
        <v>7</v>
      </c>
    </row>
    <row r="87" spans="1:9" x14ac:dyDescent="0.3">
      <c r="A87" s="35">
        <f t="shared" si="1"/>
        <v>6.9444444444444198E-3</v>
      </c>
      <c r="B87" s="57">
        <v>43873</v>
      </c>
      <c r="C87" s="58">
        <v>0.4826388888888889</v>
      </c>
      <c r="D87" s="58">
        <v>0.48958333333333331</v>
      </c>
      <c r="E87" s="3" t="s">
        <v>9</v>
      </c>
      <c r="F87" s="3" t="s">
        <v>63</v>
      </c>
      <c r="G87" s="3" t="s">
        <v>46</v>
      </c>
      <c r="H87" s="3" t="s">
        <v>79</v>
      </c>
      <c r="I87" s="37">
        <f>IF(ISERROR(INT((B87-SUM(MOD(DATE(YEAR(B87-MOD(B87-2,7)+3),1,2),{1E+99,7})*{1,-1})+5)/7)),"",INT((B87-SUM(MOD(DATE(YEAR(B87-MOD(B87-2,7)+3),1,2),{1E+99,7})*{1,-1})+5)/7))</f>
        <v>7</v>
      </c>
    </row>
    <row r="88" spans="1:9" x14ac:dyDescent="0.3">
      <c r="A88" s="35">
        <f t="shared" si="1"/>
        <v>6.25E-2</v>
      </c>
      <c r="B88" s="2">
        <v>43873</v>
      </c>
      <c r="C88" s="6">
        <v>0.51041666666666663</v>
      </c>
      <c r="D88" s="6">
        <v>0.57291666666666663</v>
      </c>
      <c r="E88" s="3" t="s">
        <v>10</v>
      </c>
      <c r="F88" s="3" t="s">
        <v>51</v>
      </c>
      <c r="G88" s="3" t="s">
        <v>48</v>
      </c>
      <c r="H88" s="3" t="s">
        <v>80</v>
      </c>
      <c r="I88" s="37">
        <f>IF(ISERROR(INT((B88-SUM(MOD(DATE(YEAR(B88-MOD(B88-2,7)+3),1,2),{1E+99,7})*{1,-1})+5)/7)),"",INT((B88-SUM(MOD(DATE(YEAR(B88-MOD(B88-2,7)+3),1,2),{1E+99,7})*{1,-1})+5)/7))</f>
        <v>7</v>
      </c>
    </row>
    <row r="89" spans="1:9" x14ac:dyDescent="0.3">
      <c r="A89" s="35">
        <f t="shared" si="1"/>
        <v>6.25E-2</v>
      </c>
      <c r="B89" s="57">
        <v>43873</v>
      </c>
      <c r="C89" s="58">
        <v>0.51041666666666663</v>
      </c>
      <c r="D89" s="58">
        <v>0.57291666666666663</v>
      </c>
      <c r="E89" s="3" t="s">
        <v>10</v>
      </c>
      <c r="F89" s="3" t="s">
        <v>51</v>
      </c>
      <c r="G89" s="3" t="s">
        <v>46</v>
      </c>
      <c r="H89" s="3" t="s">
        <v>80</v>
      </c>
      <c r="I89" s="37">
        <f>IF(ISERROR(INT((B89-SUM(MOD(DATE(YEAR(B89-MOD(B89-2,7)+3),1,2),{1E+99,7})*{1,-1})+5)/7)),"",INT((B89-SUM(MOD(DATE(YEAR(B89-MOD(B89-2,7)+3),1,2),{1E+99,7})*{1,-1})+5)/7))</f>
        <v>7</v>
      </c>
    </row>
    <row r="90" spans="1:9" x14ac:dyDescent="0.3">
      <c r="A90" s="35">
        <f t="shared" si="1"/>
        <v>7.2916666666666741E-2</v>
      </c>
      <c r="B90" s="2">
        <v>43873</v>
      </c>
      <c r="C90" s="6">
        <v>0.51041666666666663</v>
      </c>
      <c r="D90" s="6">
        <v>0.58333333333333337</v>
      </c>
      <c r="E90" s="3" t="s">
        <v>10</v>
      </c>
      <c r="F90" s="3" t="s">
        <v>51</v>
      </c>
      <c r="G90" s="3" t="s">
        <v>49</v>
      </c>
      <c r="H90" s="3" t="s">
        <v>81</v>
      </c>
      <c r="I90" s="37">
        <f>IF(ISERROR(INT((B90-SUM(MOD(DATE(YEAR(B90-MOD(B90-2,7)+3),1,2),{1E+99,7})*{1,-1})+5)/7)),"",INT((B90-SUM(MOD(DATE(YEAR(B90-MOD(B90-2,7)+3),1,2),{1E+99,7})*{1,-1})+5)/7))</f>
        <v>7</v>
      </c>
    </row>
    <row r="91" spans="1:9" x14ac:dyDescent="0.3">
      <c r="A91" s="35">
        <f t="shared" si="1"/>
        <v>6.25E-2</v>
      </c>
      <c r="B91" s="2">
        <v>43873</v>
      </c>
      <c r="C91" s="6">
        <v>0.59375</v>
      </c>
      <c r="D91" s="6">
        <v>0.65625</v>
      </c>
      <c r="E91" s="3" t="s">
        <v>18</v>
      </c>
      <c r="F91" s="3" t="s">
        <v>43</v>
      </c>
      <c r="G91" s="3" t="s">
        <v>48</v>
      </c>
      <c r="H91" s="3" t="s">
        <v>65</v>
      </c>
      <c r="I91" s="37">
        <f>IF(ISERROR(INT((B91-SUM(MOD(DATE(YEAR(B91-MOD(B91-2,7)+3),1,2),{1E+99,7})*{1,-1})+5)/7)),"",INT((B91-SUM(MOD(DATE(YEAR(B91-MOD(B91-2,7)+3),1,2),{1E+99,7})*{1,-1})+5)/7))</f>
        <v>7</v>
      </c>
    </row>
    <row r="92" spans="1:9" x14ac:dyDescent="0.3">
      <c r="A92" s="35">
        <f t="shared" si="1"/>
        <v>6.25E-2</v>
      </c>
      <c r="B92" s="57">
        <v>43873</v>
      </c>
      <c r="C92" s="58">
        <v>0.59375</v>
      </c>
      <c r="D92" s="58">
        <v>0.65625</v>
      </c>
      <c r="E92" s="3" t="s">
        <v>18</v>
      </c>
      <c r="F92" s="3" t="s">
        <v>43</v>
      </c>
      <c r="G92" s="3" t="s">
        <v>46</v>
      </c>
      <c r="H92" s="3" t="s">
        <v>65</v>
      </c>
      <c r="I92" s="37">
        <f>IF(ISERROR(INT((B92-SUM(MOD(DATE(YEAR(B92-MOD(B92-2,7)+3),1,2),{1E+99,7})*{1,-1})+5)/7)),"",INT((B92-SUM(MOD(DATE(YEAR(B92-MOD(B92-2,7)+3),1,2),{1E+99,7})*{1,-1})+5)/7))</f>
        <v>7</v>
      </c>
    </row>
    <row r="93" spans="1:9" x14ac:dyDescent="0.3">
      <c r="A93" s="35">
        <f t="shared" si="1"/>
        <v>6.25E-2</v>
      </c>
      <c r="B93" s="2">
        <v>43873</v>
      </c>
      <c r="C93" s="6">
        <v>0.59375</v>
      </c>
      <c r="D93" s="6">
        <v>0.65625</v>
      </c>
      <c r="E93" s="3" t="s">
        <v>18</v>
      </c>
      <c r="F93" s="3" t="s">
        <v>43</v>
      </c>
      <c r="G93" s="3" t="s">
        <v>49</v>
      </c>
      <c r="H93" s="3" t="s">
        <v>65</v>
      </c>
      <c r="I93" s="37">
        <f>IF(ISERROR(INT((B93-SUM(MOD(DATE(YEAR(B93-MOD(B93-2,7)+3),1,2),{1E+99,7})*{1,-1})+5)/7)),"",INT((B93-SUM(MOD(DATE(YEAR(B93-MOD(B93-2,7)+3),1,2),{1E+99,7})*{1,-1})+5)/7))</f>
        <v>7</v>
      </c>
    </row>
    <row r="94" spans="1:9" x14ac:dyDescent="0.3">
      <c r="A94" s="35">
        <f t="shared" si="1"/>
        <v>7.291666666666663E-2</v>
      </c>
      <c r="B94" s="2">
        <v>43873</v>
      </c>
      <c r="C94" s="6">
        <v>0.59375</v>
      </c>
      <c r="D94" s="6">
        <v>0.66666666666666663</v>
      </c>
      <c r="E94" s="3" t="s">
        <v>18</v>
      </c>
      <c r="F94" s="3" t="s">
        <v>43</v>
      </c>
      <c r="G94" s="3" t="s">
        <v>45</v>
      </c>
      <c r="H94" s="3" t="s">
        <v>78</v>
      </c>
      <c r="I94" s="37">
        <f>IF(ISERROR(INT((B94-SUM(MOD(DATE(YEAR(B94-MOD(B94-2,7)+3),1,2),{1E+99,7})*{1,-1})+5)/7)),"",INT((B94-SUM(MOD(DATE(YEAR(B94-MOD(B94-2,7)+3),1,2),{1E+99,7})*{1,-1})+5)/7))</f>
        <v>7</v>
      </c>
    </row>
    <row r="95" spans="1:9" x14ac:dyDescent="0.3">
      <c r="A95" s="35">
        <f t="shared" si="1"/>
        <v>0.10416666666666669</v>
      </c>
      <c r="B95" s="57">
        <v>43874</v>
      </c>
      <c r="C95" s="58">
        <v>0.41666666666666669</v>
      </c>
      <c r="D95" s="58">
        <v>0.52083333333333337</v>
      </c>
      <c r="E95" s="3" t="s">
        <v>11</v>
      </c>
      <c r="F95" s="3" t="s">
        <v>56</v>
      </c>
      <c r="G95" s="3" t="s">
        <v>46</v>
      </c>
      <c r="I95" s="37">
        <f>IF(ISERROR(INT((B95-SUM(MOD(DATE(YEAR(B95-MOD(B95-2,7)+3),1,2),{1E+99,7})*{1,-1})+5)/7)),"",INT((B95-SUM(MOD(DATE(YEAR(B95-MOD(B95-2,7)+3),1,2),{1E+99,7})*{1,-1})+5)/7))</f>
        <v>7</v>
      </c>
    </row>
    <row r="96" spans="1:9" x14ac:dyDescent="0.3">
      <c r="A96" s="35">
        <f t="shared" si="1"/>
        <v>0.2048611111111111</v>
      </c>
      <c r="B96" s="2">
        <v>43874</v>
      </c>
      <c r="C96" s="16">
        <v>0.4201388888888889</v>
      </c>
      <c r="D96" s="6">
        <v>0.625</v>
      </c>
      <c r="E96" s="3" t="s">
        <v>11</v>
      </c>
      <c r="F96" s="3" t="s">
        <v>56</v>
      </c>
      <c r="G96" s="3" t="s">
        <v>45</v>
      </c>
      <c r="I96" s="37">
        <f>IF(ISERROR(INT((B96-SUM(MOD(DATE(YEAR(B96-MOD(B96-2,7)+3),1,2),{1E+99,7})*{1,-1})+5)/7)),"",INT((B96-SUM(MOD(DATE(YEAR(B96-MOD(B96-2,7)+3),1,2),{1E+99,7})*{1,-1})+5)/7))</f>
        <v>7</v>
      </c>
    </row>
    <row r="97" spans="1:9" x14ac:dyDescent="0.3">
      <c r="A97" s="35">
        <f t="shared" si="1"/>
        <v>0.21874999999999994</v>
      </c>
      <c r="B97" s="15">
        <v>43874</v>
      </c>
      <c r="C97" s="16">
        <v>0.44791666666666669</v>
      </c>
      <c r="D97" s="16">
        <v>0.66666666666666663</v>
      </c>
      <c r="E97" s="11" t="s">
        <v>13</v>
      </c>
      <c r="F97" s="3" t="s">
        <v>58</v>
      </c>
      <c r="G97" s="11" t="s">
        <v>36</v>
      </c>
      <c r="H97" s="3" t="s">
        <v>82</v>
      </c>
      <c r="I97" s="37">
        <f>IF(ISERROR(INT((B97-SUM(MOD(DATE(YEAR(B97-MOD(B97-2,7)+3),1,2),{1E+99,7})*{1,-1})+5)/7)),"",INT((B97-SUM(MOD(DATE(YEAR(B97-MOD(B97-2,7)+3),1,2),{1E+99,7})*{1,-1})+5)/7))</f>
        <v>7</v>
      </c>
    </row>
    <row r="98" spans="1:9" x14ac:dyDescent="0.3">
      <c r="A98" s="35">
        <f t="shared" si="1"/>
        <v>5.208333333333337E-2</v>
      </c>
      <c r="B98" s="2">
        <v>43874</v>
      </c>
      <c r="C98" s="6">
        <v>0.46875</v>
      </c>
      <c r="D98" s="6">
        <v>0.52083333333333337</v>
      </c>
      <c r="E98" s="3" t="s">
        <v>12</v>
      </c>
      <c r="F98" s="3" t="s">
        <v>83</v>
      </c>
      <c r="G98" s="3" t="s">
        <v>49</v>
      </c>
      <c r="H98" s="3" t="s">
        <v>84</v>
      </c>
      <c r="I98" s="37">
        <f>IF(ISERROR(INT((B98-SUM(MOD(DATE(YEAR(B98-MOD(B98-2,7)+3),1,2),{1E+99,7})*{1,-1})+5)/7)),"",INT((B98-SUM(MOD(DATE(YEAR(B98-MOD(B98-2,7)+3),1,2),{1E+99,7})*{1,-1})+5)/7))</f>
        <v>7</v>
      </c>
    </row>
    <row r="99" spans="1:9" x14ac:dyDescent="0.3">
      <c r="A99" s="35">
        <f t="shared" si="1"/>
        <v>0.125</v>
      </c>
      <c r="B99" s="2">
        <v>43874</v>
      </c>
      <c r="C99" s="6">
        <v>0.5</v>
      </c>
      <c r="D99" s="6">
        <v>0.625</v>
      </c>
      <c r="E99" s="3" t="s">
        <v>11</v>
      </c>
      <c r="F99" s="3" t="s">
        <v>56</v>
      </c>
      <c r="G99" s="3" t="s">
        <v>48</v>
      </c>
      <c r="I99" s="37">
        <f>IF(ISERROR(INT((B99-SUM(MOD(DATE(YEAR(B99-MOD(B99-2,7)+3),1,2),{1E+99,7})*{1,-1})+5)/7)),"",INT((B99-SUM(MOD(DATE(YEAR(B99-MOD(B99-2,7)+3),1,2),{1E+99,7})*{1,-1})+5)/7))</f>
        <v>7</v>
      </c>
    </row>
    <row r="100" spans="1:9" x14ac:dyDescent="0.3">
      <c r="A100" s="35">
        <f t="shared" si="1"/>
        <v>9.375E-2</v>
      </c>
      <c r="B100" s="2">
        <v>43874</v>
      </c>
      <c r="C100" s="6">
        <v>0.54166666666666663</v>
      </c>
      <c r="D100" s="6">
        <v>0.63541666666666663</v>
      </c>
      <c r="E100" s="3" t="s">
        <v>12</v>
      </c>
      <c r="F100" s="3" t="s">
        <v>83</v>
      </c>
      <c r="G100" s="3" t="s">
        <v>49</v>
      </c>
      <c r="H100" s="3" t="s">
        <v>84</v>
      </c>
      <c r="I100" s="37">
        <f>IF(ISERROR(INT((B100-SUM(MOD(DATE(YEAR(B100-MOD(B100-2,7)+3),1,2),{1E+99,7})*{1,-1})+5)/7)),"",INT((B100-SUM(MOD(DATE(YEAR(B100-MOD(B100-2,7)+3),1,2),{1E+99,7})*{1,-1})+5)/7))</f>
        <v>7</v>
      </c>
    </row>
    <row r="101" spans="1:9" x14ac:dyDescent="0.3">
      <c r="A101" s="35">
        <f t="shared" si="1"/>
        <v>3.125E-2</v>
      </c>
      <c r="B101" s="57">
        <v>43874</v>
      </c>
      <c r="C101" s="58">
        <v>0.55208333333333337</v>
      </c>
      <c r="D101" s="58">
        <v>0.58333333333333337</v>
      </c>
      <c r="E101" s="3" t="s">
        <v>11</v>
      </c>
      <c r="F101" s="3" t="s">
        <v>56</v>
      </c>
      <c r="G101" s="3" t="s">
        <v>46</v>
      </c>
      <c r="I101" s="37">
        <f>IF(ISERROR(INT((B101-SUM(MOD(DATE(YEAR(B101-MOD(B101-2,7)+3),1,2),{1E+99,7})*{1,-1})+5)/7)),"",INT((B101-SUM(MOD(DATE(YEAR(B101-MOD(B101-2,7)+3),1,2),{1E+99,7})*{1,-1})+5)/7))</f>
        <v>7</v>
      </c>
    </row>
    <row r="102" spans="1:9" x14ac:dyDescent="0.3">
      <c r="A102" s="35">
        <f t="shared" si="1"/>
        <v>9.0277777777777846E-2</v>
      </c>
      <c r="B102" s="2">
        <v>43875</v>
      </c>
      <c r="C102" s="6">
        <v>0.4236111111111111</v>
      </c>
      <c r="D102" s="6">
        <v>0.51388888888888895</v>
      </c>
      <c r="E102" s="3" t="s">
        <v>9</v>
      </c>
      <c r="F102" s="3" t="s">
        <v>63</v>
      </c>
      <c r="G102" s="3" t="s">
        <v>49</v>
      </c>
      <c r="H102" s="3" t="s">
        <v>86</v>
      </c>
      <c r="I102" s="37">
        <f>IF(ISERROR(INT((B102-SUM(MOD(DATE(YEAR(B102-MOD(B102-2,7)+3),1,2),{1E+99,7})*{1,-1})+5)/7)),"",INT((B102-SUM(MOD(DATE(YEAR(B102-MOD(B102-2,7)+3),1,2),{1E+99,7})*{1,-1})+5)/7))</f>
        <v>7</v>
      </c>
    </row>
    <row r="103" spans="1:9" x14ac:dyDescent="0.3">
      <c r="A103" s="35">
        <f t="shared" si="1"/>
        <v>7.9861111111111049E-2</v>
      </c>
      <c r="B103" s="57">
        <v>43875</v>
      </c>
      <c r="C103" s="60">
        <v>0.43055555555555558</v>
      </c>
      <c r="D103" s="60">
        <v>0.51041666666666663</v>
      </c>
      <c r="E103" s="3" t="s">
        <v>9</v>
      </c>
      <c r="F103" s="3" t="s">
        <v>72</v>
      </c>
      <c r="G103" s="3" t="s">
        <v>46</v>
      </c>
      <c r="H103" s="3" t="s">
        <v>85</v>
      </c>
      <c r="I103" s="37">
        <f>IF(ISERROR(INT((B103-SUM(MOD(DATE(YEAR(B103-MOD(B103-2,7)+3),1,2),{1E+99,7})*{1,-1})+5)/7)),"",INT((B103-SUM(MOD(DATE(YEAR(B103-MOD(B103-2,7)+3),1,2),{1E+99,7})*{1,-1})+5)/7))</f>
        <v>7</v>
      </c>
    </row>
    <row r="104" spans="1:9" x14ac:dyDescent="0.3">
      <c r="A104" s="35">
        <f t="shared" si="1"/>
        <v>0.14583333333333331</v>
      </c>
      <c r="B104" s="2">
        <v>43875</v>
      </c>
      <c r="C104" s="6">
        <v>0.45833333333333331</v>
      </c>
      <c r="D104" s="6">
        <v>0.60416666666666663</v>
      </c>
      <c r="E104" s="3" t="s">
        <v>11</v>
      </c>
      <c r="F104" s="3" t="s">
        <v>56</v>
      </c>
      <c r="G104" s="3" t="s">
        <v>48</v>
      </c>
      <c r="I104" s="37">
        <f>IF(ISERROR(INT((B104-SUM(MOD(DATE(YEAR(B104-MOD(B104-2,7)+3),1,2),{1E+99,7})*{1,-1})+5)/7)),"",INT((B104-SUM(MOD(DATE(YEAR(B104-MOD(B104-2,7)+3),1,2),{1E+99,7})*{1,-1})+5)/7))</f>
        <v>7</v>
      </c>
    </row>
    <row r="105" spans="1:9" x14ac:dyDescent="0.3">
      <c r="A105" s="35">
        <f t="shared" si="1"/>
        <v>0.11458333333333337</v>
      </c>
      <c r="B105" s="2">
        <v>43875</v>
      </c>
      <c r="C105" s="6">
        <v>0.54166666666666663</v>
      </c>
      <c r="D105" s="6">
        <v>0.65625</v>
      </c>
      <c r="E105" s="3" t="s">
        <v>18</v>
      </c>
      <c r="F105" s="3" t="s">
        <v>43</v>
      </c>
      <c r="G105" s="3" t="s">
        <v>49</v>
      </c>
      <c r="H105" s="3" t="s">
        <v>87</v>
      </c>
      <c r="I105" s="37">
        <f>IF(ISERROR(INT((B105-SUM(MOD(DATE(YEAR(B105-MOD(B105-2,7)+3),1,2),{1E+99,7})*{1,-1})+5)/7)),"",INT((B105-SUM(MOD(DATE(YEAR(B105-MOD(B105-2,7)+3),1,2),{1E+99,7})*{1,-1})+5)/7))</f>
        <v>7</v>
      </c>
    </row>
    <row r="106" spans="1:9" x14ac:dyDescent="0.3">
      <c r="A106" s="35">
        <f t="shared" si="1"/>
        <v>6.25E-2</v>
      </c>
      <c r="B106" s="2">
        <v>43875</v>
      </c>
      <c r="C106" s="6">
        <v>0.55555555555555558</v>
      </c>
      <c r="D106" s="6">
        <v>0.61805555555555558</v>
      </c>
      <c r="E106" s="3" t="s">
        <v>11</v>
      </c>
      <c r="F106" s="3" t="s">
        <v>56</v>
      </c>
      <c r="G106" s="3" t="s">
        <v>46</v>
      </c>
      <c r="I106" s="37">
        <f>IF(ISERROR(INT((B106-SUM(MOD(DATE(YEAR(B106-MOD(B106-2,7)+3),1,2),{1E+99,7})*{1,-1})+5)/7)),"",INT((B106-SUM(MOD(DATE(YEAR(B106-MOD(B106-2,7)+3),1,2),{1E+99,7})*{1,-1})+5)/7))</f>
        <v>7</v>
      </c>
    </row>
    <row r="107" spans="1:9" x14ac:dyDescent="0.3">
      <c r="A107" s="35">
        <f t="shared" si="1"/>
        <v>2.4305555555555469E-2</v>
      </c>
      <c r="B107" s="2">
        <v>43875</v>
      </c>
      <c r="C107" s="6">
        <v>0.65625</v>
      </c>
      <c r="D107" s="6">
        <v>0.68055555555555547</v>
      </c>
      <c r="E107" s="3" t="s">
        <v>9</v>
      </c>
      <c r="F107" s="3" t="s">
        <v>72</v>
      </c>
      <c r="G107" s="3" t="s">
        <v>49</v>
      </c>
      <c r="H107" s="3" t="s">
        <v>121</v>
      </c>
      <c r="I107" s="37">
        <f>IF(ISERROR(INT((B107-SUM(MOD(DATE(YEAR(B107-MOD(B107-2,7)+3),1,2),{1E+99,7})*{1,-1})+5)/7)),"",INT((B107-SUM(MOD(DATE(YEAR(B107-MOD(B107-2,7)+3),1,2),{1E+99,7})*{1,-1})+5)/7))</f>
        <v>7</v>
      </c>
    </row>
    <row r="108" spans="1:9" x14ac:dyDescent="0.3">
      <c r="A108" s="35">
        <f t="shared" si="1"/>
        <v>3.125E-2</v>
      </c>
      <c r="B108" s="2">
        <v>43876</v>
      </c>
      <c r="C108" s="6">
        <v>0.42708333333333331</v>
      </c>
      <c r="D108" s="6">
        <v>0.45833333333333331</v>
      </c>
      <c r="E108" s="3" t="s">
        <v>11</v>
      </c>
      <c r="F108" s="3" t="s">
        <v>56</v>
      </c>
      <c r="G108" s="3" t="s">
        <v>46</v>
      </c>
      <c r="I108" s="37">
        <f>IF(ISERROR(INT((B108-SUM(MOD(DATE(YEAR(B108-MOD(B108-2,7)+3),1,2),{1E+99,7})*{1,-1})+5)/7)),"",INT((B108-SUM(MOD(DATE(YEAR(B108-MOD(B108-2,7)+3),1,2),{1E+99,7})*{1,-1})+5)/7))</f>
        <v>7</v>
      </c>
    </row>
    <row r="109" spans="1:9" x14ac:dyDescent="0.3">
      <c r="A109" s="35">
        <f t="shared" si="1"/>
        <v>4.1666666666666741E-2</v>
      </c>
      <c r="B109" s="2">
        <v>43876</v>
      </c>
      <c r="C109" s="6">
        <v>0.76041666666666663</v>
      </c>
      <c r="D109" s="6">
        <v>0.80208333333333337</v>
      </c>
      <c r="E109" s="3" t="s">
        <v>18</v>
      </c>
      <c r="F109" s="3" t="s">
        <v>60</v>
      </c>
      <c r="G109" s="3" t="s">
        <v>49</v>
      </c>
      <c r="H109" s="3" t="s">
        <v>88</v>
      </c>
      <c r="I109" s="37">
        <f>IF(ISERROR(INT((B109-SUM(MOD(DATE(YEAR(B109-MOD(B109-2,7)+3),1,2),{1E+99,7})*{1,-1})+5)/7)),"",INT((B109-SUM(MOD(DATE(YEAR(B109-MOD(B109-2,7)+3),1,2),{1E+99,7})*{1,-1})+5)/7))</f>
        <v>7</v>
      </c>
    </row>
    <row r="110" spans="1:9" x14ac:dyDescent="0.3">
      <c r="A110" s="35">
        <f t="shared" si="1"/>
        <v>8.3333333333333259E-2</v>
      </c>
      <c r="B110" s="2">
        <v>43876</v>
      </c>
      <c r="C110" s="6">
        <v>0.83333333333333337</v>
      </c>
      <c r="D110" s="6">
        <v>0.91666666666666663</v>
      </c>
      <c r="E110" s="3" t="s">
        <v>11</v>
      </c>
      <c r="F110" s="3" t="s">
        <v>56</v>
      </c>
      <c r="G110" s="3" t="s">
        <v>45</v>
      </c>
      <c r="I110" s="37">
        <f>IF(ISERROR(INT((B110-SUM(MOD(DATE(YEAR(B110-MOD(B110-2,7)+3),1,2),{1E+99,7})*{1,-1})+5)/7)),"",INT((B110-SUM(MOD(DATE(YEAR(B110-MOD(B110-2,7)+3),1,2),{1E+99,7})*{1,-1})+5)/7))</f>
        <v>7</v>
      </c>
    </row>
    <row r="111" spans="1:9" x14ac:dyDescent="0.3">
      <c r="A111" s="35">
        <f t="shared" si="1"/>
        <v>0.11458333333333337</v>
      </c>
      <c r="B111" s="2">
        <v>43877</v>
      </c>
      <c r="C111" s="6">
        <v>0.66666666666666663</v>
      </c>
      <c r="D111" s="6">
        <v>0.78125</v>
      </c>
      <c r="E111" s="3" t="s">
        <v>18</v>
      </c>
      <c r="F111" s="3" t="s">
        <v>60</v>
      </c>
      <c r="G111" s="3" t="s">
        <v>49</v>
      </c>
      <c r="H111" s="3" t="s">
        <v>88</v>
      </c>
      <c r="I111" s="37">
        <f>IF(ISERROR(INT((B111-SUM(MOD(DATE(YEAR(B111-MOD(B111-2,7)+3),1,2),{1E+99,7})*{1,-1})+5)/7)),"",INT((B111-SUM(MOD(DATE(YEAR(B111-MOD(B111-2,7)+3),1,2),{1E+99,7})*{1,-1})+5)/7))</f>
        <v>7</v>
      </c>
    </row>
    <row r="112" spans="1:9" x14ac:dyDescent="0.3">
      <c r="A112" s="35">
        <f t="shared" si="1"/>
        <v>8.333333333333337E-2</v>
      </c>
      <c r="B112" s="2">
        <v>43877</v>
      </c>
      <c r="C112" s="6">
        <v>0.75</v>
      </c>
      <c r="D112" s="6">
        <v>0.83333333333333337</v>
      </c>
      <c r="E112" s="3" t="s">
        <v>18</v>
      </c>
      <c r="F112" s="3" t="s">
        <v>43</v>
      </c>
      <c r="G112" s="3" t="s">
        <v>48</v>
      </c>
      <c r="H112" s="3" t="s">
        <v>65</v>
      </c>
      <c r="I112" s="37">
        <f>IF(ISERROR(INT((B112-SUM(MOD(DATE(YEAR(B112-MOD(B112-2,7)+3),1,2),{1E+99,7})*{1,-1})+5)/7)),"",INT((B112-SUM(MOD(DATE(YEAR(B112-MOD(B112-2,7)+3),1,2),{1E+99,7})*{1,-1})+5)/7))</f>
        <v>7</v>
      </c>
    </row>
    <row r="113" spans="1:9" x14ac:dyDescent="0.3">
      <c r="A113" s="35">
        <f t="shared" si="1"/>
        <v>0.10416666666666669</v>
      </c>
      <c r="B113" s="2">
        <v>43878</v>
      </c>
      <c r="C113" s="6">
        <v>0.39583333333333331</v>
      </c>
      <c r="D113" s="6">
        <v>0.5</v>
      </c>
      <c r="E113" s="3" t="s">
        <v>11</v>
      </c>
      <c r="F113" s="3" t="s">
        <v>63</v>
      </c>
      <c r="G113" s="3" t="s">
        <v>36</v>
      </c>
      <c r="I113" s="37">
        <f>IF(ISERROR(INT((B113-SUM(MOD(DATE(YEAR(B113-MOD(B113-2,7)+3),1,2),{1E+99,7})*{1,-1})+5)/7)),"",INT((B113-SUM(MOD(DATE(YEAR(B113-MOD(B113-2,7)+3),1,2),{1E+99,7})*{1,-1})+5)/7))</f>
        <v>8</v>
      </c>
    </row>
    <row r="114" spans="1:9" x14ac:dyDescent="0.3">
      <c r="A114" s="35">
        <f t="shared" si="1"/>
        <v>8.3333333333333315E-2</v>
      </c>
      <c r="B114" s="2">
        <v>43878</v>
      </c>
      <c r="C114" s="6">
        <v>0.41666666666666669</v>
      </c>
      <c r="D114" s="6">
        <v>0.5</v>
      </c>
      <c r="E114" s="3" t="s">
        <v>11</v>
      </c>
      <c r="F114" s="3" t="s">
        <v>56</v>
      </c>
      <c r="G114" s="3" t="s">
        <v>48</v>
      </c>
      <c r="I114" s="37">
        <f>IF(ISERROR(INT((B114-SUM(MOD(DATE(YEAR(B114-MOD(B114-2,7)+3),1,2),{1E+99,7})*{1,-1})+5)/7)),"",INT((B114-SUM(MOD(DATE(YEAR(B114-MOD(B114-2,7)+3),1,2),{1E+99,7})*{1,-1})+5)/7))</f>
        <v>8</v>
      </c>
    </row>
    <row r="115" spans="1:9" x14ac:dyDescent="0.3">
      <c r="A115" s="35">
        <f t="shared" si="1"/>
        <v>5.555555555555558E-2</v>
      </c>
      <c r="B115" s="2">
        <v>43878</v>
      </c>
      <c r="C115" s="6">
        <v>0.4236111111111111</v>
      </c>
      <c r="D115" s="6">
        <v>0.47916666666666669</v>
      </c>
      <c r="E115" s="3" t="s">
        <v>12</v>
      </c>
      <c r="F115" s="3" t="s">
        <v>83</v>
      </c>
      <c r="G115" s="3" t="s">
        <v>49</v>
      </c>
      <c r="H115" s="3" t="s">
        <v>84</v>
      </c>
      <c r="I115" s="37">
        <f>IF(ISERROR(INT((B115-SUM(MOD(DATE(YEAR(B115-MOD(B115-2,7)+3),1,2),{1E+99,7})*{1,-1})+5)/7)),"",INT((B115-SUM(MOD(DATE(YEAR(B115-MOD(B115-2,7)+3),1,2),{1E+99,7})*{1,-1})+5)/7))</f>
        <v>8</v>
      </c>
    </row>
    <row r="116" spans="1:9" x14ac:dyDescent="0.3">
      <c r="A116" s="35">
        <f t="shared" si="1"/>
        <v>7.2916666666666685E-2</v>
      </c>
      <c r="B116" s="2">
        <v>43878</v>
      </c>
      <c r="C116" s="6">
        <v>0.42708333333333331</v>
      </c>
      <c r="D116" s="6">
        <v>0.5</v>
      </c>
      <c r="E116" s="3" t="s">
        <v>11</v>
      </c>
      <c r="F116" s="3" t="s">
        <v>56</v>
      </c>
      <c r="G116" s="3" t="s">
        <v>45</v>
      </c>
      <c r="I116" s="37">
        <f>IF(ISERROR(INT((B116-SUM(MOD(DATE(YEAR(B116-MOD(B116-2,7)+3),1,2),{1E+99,7})*{1,-1})+5)/7)),"",INT((B116-SUM(MOD(DATE(YEAR(B116-MOD(B116-2,7)+3),1,2),{1E+99,7})*{1,-1})+5)/7))</f>
        <v>8</v>
      </c>
    </row>
    <row r="117" spans="1:9" x14ac:dyDescent="0.3">
      <c r="A117" s="35">
        <f t="shared" si="1"/>
        <v>7.2916666666666741E-2</v>
      </c>
      <c r="B117" s="2">
        <v>43878</v>
      </c>
      <c r="C117" s="6">
        <v>0.51041666666666663</v>
      </c>
      <c r="D117" s="6">
        <v>0.58333333333333337</v>
      </c>
      <c r="E117" s="3" t="s">
        <v>10</v>
      </c>
      <c r="F117" s="3" t="s">
        <v>42</v>
      </c>
      <c r="G117" s="3" t="s">
        <v>48</v>
      </c>
      <c r="H117" s="3" t="s">
        <v>91</v>
      </c>
      <c r="I117" s="37">
        <f>IF(ISERROR(INT((B117-SUM(MOD(DATE(YEAR(B117-MOD(B117-2,7)+3),1,2),{1E+99,7})*{1,-1})+5)/7)),"",INT((B117-SUM(MOD(DATE(YEAR(B117-MOD(B117-2,7)+3),1,2),{1E+99,7})*{1,-1})+5)/7))</f>
        <v>8</v>
      </c>
    </row>
    <row r="118" spans="1:9" x14ac:dyDescent="0.3">
      <c r="A118" s="35">
        <f t="shared" si="1"/>
        <v>7.2916666666666741E-2</v>
      </c>
      <c r="B118" s="2">
        <v>43878</v>
      </c>
      <c r="C118" s="6">
        <v>0.51041666666666663</v>
      </c>
      <c r="D118" s="6">
        <v>0.58333333333333337</v>
      </c>
      <c r="E118" s="3" t="s">
        <v>10</v>
      </c>
      <c r="F118" s="3" t="s">
        <v>42</v>
      </c>
      <c r="G118" s="3" t="s">
        <v>46</v>
      </c>
      <c r="H118" s="3" t="s">
        <v>91</v>
      </c>
      <c r="I118" s="37">
        <f>IF(ISERROR(INT((B118-SUM(MOD(DATE(YEAR(B118-MOD(B118-2,7)+3),1,2),{1E+99,7})*{1,-1})+5)/7)),"",INT((B118-SUM(MOD(DATE(YEAR(B118-MOD(B118-2,7)+3),1,2),{1E+99,7})*{1,-1})+5)/7))</f>
        <v>8</v>
      </c>
    </row>
    <row r="119" spans="1:9" x14ac:dyDescent="0.3">
      <c r="A119" s="35">
        <f t="shared" si="1"/>
        <v>7.2916666666666741E-2</v>
      </c>
      <c r="B119" s="2">
        <v>43878</v>
      </c>
      <c r="C119" s="6">
        <v>0.51041666666666663</v>
      </c>
      <c r="D119" s="6">
        <v>0.58333333333333337</v>
      </c>
      <c r="E119" s="3" t="s">
        <v>10</v>
      </c>
      <c r="F119" s="3" t="s">
        <v>42</v>
      </c>
      <c r="G119" s="3" t="s">
        <v>45</v>
      </c>
      <c r="H119" s="3" t="s">
        <v>91</v>
      </c>
      <c r="I119" s="37">
        <f>IF(ISERROR(INT((B119-SUM(MOD(DATE(YEAR(B119-MOD(B119-2,7)+3),1,2),{1E+99,7})*{1,-1})+5)/7)),"",INT((B119-SUM(MOD(DATE(YEAR(B119-MOD(B119-2,7)+3),1,2),{1E+99,7})*{1,-1})+5)/7))</f>
        <v>8</v>
      </c>
    </row>
    <row r="120" spans="1:9" x14ac:dyDescent="0.3">
      <c r="A120" s="35">
        <f t="shared" si="1"/>
        <v>7.2916666666666741E-2</v>
      </c>
      <c r="B120" s="2">
        <v>43878</v>
      </c>
      <c r="C120" s="6">
        <v>0.51041666666666663</v>
      </c>
      <c r="D120" s="6">
        <v>0.58333333333333337</v>
      </c>
      <c r="E120" s="3" t="s">
        <v>10</v>
      </c>
      <c r="F120" s="3" t="s">
        <v>42</v>
      </c>
      <c r="G120" s="3" t="s">
        <v>36</v>
      </c>
      <c r="I120" s="37">
        <f>IF(ISERROR(INT((B120-SUM(MOD(DATE(YEAR(B120-MOD(B120-2,7)+3),1,2),{1E+99,7})*{1,-1})+5)/7)),"",INT((B120-SUM(MOD(DATE(YEAR(B120-MOD(B120-2,7)+3),1,2),{1E+99,7})*{1,-1})+5)/7))</f>
        <v>8</v>
      </c>
    </row>
    <row r="121" spans="1:9" x14ac:dyDescent="0.3">
      <c r="A121" s="35">
        <f t="shared" si="1"/>
        <v>7.2916666666666741E-2</v>
      </c>
      <c r="B121" s="2">
        <v>43878</v>
      </c>
      <c r="C121" s="6">
        <v>0.51041666666666663</v>
      </c>
      <c r="D121" s="6">
        <v>0.58333333333333337</v>
      </c>
      <c r="E121" s="3" t="s">
        <v>10</v>
      </c>
      <c r="F121" s="3" t="s">
        <v>42</v>
      </c>
      <c r="G121" s="3" t="s">
        <v>49</v>
      </c>
      <c r="I121" s="37">
        <f>IF(ISERROR(INT((B121-SUM(MOD(DATE(YEAR(B121-MOD(B121-2,7)+3),1,2),{1E+99,7})*{1,-1})+5)/7)),"",INT((B121-SUM(MOD(DATE(YEAR(B121-MOD(B121-2,7)+3),1,2),{1E+99,7})*{1,-1})+5)/7))</f>
        <v>8</v>
      </c>
    </row>
    <row r="122" spans="1:9" x14ac:dyDescent="0.3">
      <c r="A122" s="35">
        <f t="shared" si="1"/>
        <v>6.25E-2</v>
      </c>
      <c r="B122" s="2">
        <v>43878</v>
      </c>
      <c r="C122" s="6">
        <v>0.58333333333333337</v>
      </c>
      <c r="D122" s="6">
        <v>0.64583333333333337</v>
      </c>
      <c r="E122" s="3" t="s">
        <v>11</v>
      </c>
      <c r="F122" s="3" t="s">
        <v>56</v>
      </c>
      <c r="G122" s="3" t="s">
        <v>45</v>
      </c>
      <c r="I122" s="37">
        <f>IF(ISERROR(INT((B122-SUM(MOD(DATE(YEAR(B122-MOD(B122-2,7)+3),1,2),{1E+99,7})*{1,-1})+5)/7)),"",INT((B122-SUM(MOD(DATE(YEAR(B122-MOD(B122-2,7)+3),1,2),{1E+99,7})*{1,-1})+5)/7))</f>
        <v>8</v>
      </c>
    </row>
    <row r="123" spans="1:9" x14ac:dyDescent="0.3">
      <c r="A123" s="35">
        <f t="shared" si="1"/>
        <v>8.3333333333333259E-2</v>
      </c>
      <c r="B123" s="2">
        <v>43878</v>
      </c>
      <c r="C123" s="6">
        <v>0.58333333333333337</v>
      </c>
      <c r="D123" s="6">
        <v>0.66666666666666663</v>
      </c>
      <c r="E123" s="3" t="s">
        <v>13</v>
      </c>
      <c r="F123" s="3" t="s">
        <v>72</v>
      </c>
      <c r="G123" s="3" t="s">
        <v>36</v>
      </c>
      <c r="H123" s="3" t="s">
        <v>90</v>
      </c>
      <c r="I123" s="37">
        <f>IF(ISERROR(INT((B123-SUM(MOD(DATE(YEAR(B123-MOD(B123-2,7)+3),1,2),{1E+99,7})*{1,-1})+5)/7)),"",INT((B123-SUM(MOD(DATE(YEAR(B123-MOD(B123-2,7)+3),1,2),{1E+99,7})*{1,-1})+5)/7))</f>
        <v>8</v>
      </c>
    </row>
    <row r="124" spans="1:9" x14ac:dyDescent="0.3">
      <c r="A124" s="35">
        <f t="shared" si="1"/>
        <v>3.819444444444442E-2</v>
      </c>
      <c r="B124" s="2">
        <v>43878</v>
      </c>
      <c r="C124" s="6">
        <v>0.59375</v>
      </c>
      <c r="D124" s="6">
        <v>0.63194444444444442</v>
      </c>
      <c r="E124" s="3" t="s">
        <v>18</v>
      </c>
      <c r="F124" s="3" t="s">
        <v>43</v>
      </c>
      <c r="G124" s="3" t="s">
        <v>49</v>
      </c>
      <c r="H124" s="3" t="s">
        <v>89</v>
      </c>
      <c r="I124" s="37">
        <f>IF(ISERROR(INT((B124-SUM(MOD(DATE(YEAR(B124-MOD(B124-2,7)+3),1,2),{1E+99,7})*{1,-1})+5)/7)),"",INT((B124-SUM(MOD(DATE(YEAR(B124-MOD(B124-2,7)+3),1,2),{1E+99,7})*{1,-1})+5)/7))</f>
        <v>8</v>
      </c>
    </row>
    <row r="125" spans="1:9" x14ac:dyDescent="0.3">
      <c r="A125" s="35">
        <f t="shared" si="1"/>
        <v>6.597222222222221E-2</v>
      </c>
      <c r="B125" s="2">
        <v>43878</v>
      </c>
      <c r="C125" s="6">
        <v>0.59375</v>
      </c>
      <c r="D125" s="6">
        <v>0.65972222222222221</v>
      </c>
      <c r="E125" s="3" t="s">
        <v>10</v>
      </c>
      <c r="F125" s="3" t="s">
        <v>106</v>
      </c>
      <c r="G125" s="3" t="s">
        <v>46</v>
      </c>
      <c r="H125" s="3" t="s">
        <v>107</v>
      </c>
      <c r="I125" s="37">
        <f>IF(ISERROR(INT((B125-SUM(MOD(DATE(YEAR(B125-MOD(B125-2,7)+3),1,2),{1E+99,7})*{1,-1})+5)/7)),"",INT((B125-SUM(MOD(DATE(YEAR(B125-MOD(B125-2,7)+3),1,2),{1E+99,7})*{1,-1})+5)/7))</f>
        <v>8</v>
      </c>
    </row>
    <row r="126" spans="1:9" x14ac:dyDescent="0.3">
      <c r="A126" s="35">
        <f t="shared" si="1"/>
        <v>6.9444444444445308E-3</v>
      </c>
      <c r="B126" s="2">
        <v>43878</v>
      </c>
      <c r="C126" s="6">
        <v>0.63194444444444442</v>
      </c>
      <c r="D126" s="6">
        <v>0.63888888888888895</v>
      </c>
      <c r="E126" s="3" t="s">
        <v>9</v>
      </c>
      <c r="F126" s="3" t="s">
        <v>72</v>
      </c>
      <c r="G126" s="3" t="s">
        <v>49</v>
      </c>
      <c r="H126" s="3" t="s">
        <v>121</v>
      </c>
      <c r="I126" s="37">
        <f>IF(ISERROR(INT((B126-SUM(MOD(DATE(YEAR(B126-MOD(B126-2,7)+3),1,2),{1E+99,7})*{1,-1})+5)/7)),"",INT((B126-SUM(MOD(DATE(YEAR(B126-MOD(B126-2,7)+3),1,2),{1E+99,7})*{1,-1})+5)/7))</f>
        <v>8</v>
      </c>
    </row>
    <row r="127" spans="1:9" x14ac:dyDescent="0.3">
      <c r="A127" s="35">
        <f t="shared" si="1"/>
        <v>3.125E-2</v>
      </c>
      <c r="B127" s="2">
        <v>43878</v>
      </c>
      <c r="C127" s="6">
        <v>0.83333333333333337</v>
      </c>
      <c r="D127" s="6">
        <v>0.86458333333333337</v>
      </c>
      <c r="E127" s="3" t="s">
        <v>18</v>
      </c>
      <c r="F127" s="3" t="s">
        <v>60</v>
      </c>
      <c r="G127" s="3" t="s">
        <v>45</v>
      </c>
      <c r="H127" s="3" t="s">
        <v>88</v>
      </c>
      <c r="I127" s="37">
        <f>IF(ISERROR(INT((B127-SUM(MOD(DATE(YEAR(B127-MOD(B127-2,7)+3),1,2),{1E+99,7})*{1,-1})+5)/7)),"",INT((B127-SUM(MOD(DATE(YEAR(B127-MOD(B127-2,7)+3),1,2),{1E+99,7})*{1,-1})+5)/7))</f>
        <v>8</v>
      </c>
    </row>
    <row r="128" spans="1:9" x14ac:dyDescent="0.3">
      <c r="A128" s="35">
        <f t="shared" si="1"/>
        <v>0.16666666666666669</v>
      </c>
      <c r="B128" s="2">
        <v>43879</v>
      </c>
      <c r="C128" s="6">
        <v>0.39583333333333331</v>
      </c>
      <c r="D128" s="6">
        <v>0.5625</v>
      </c>
      <c r="E128" s="3" t="s">
        <v>11</v>
      </c>
      <c r="F128" s="3" t="s">
        <v>56</v>
      </c>
      <c r="G128" s="3" t="s">
        <v>48</v>
      </c>
      <c r="I128" s="37">
        <f>IF(ISERROR(INT((B128-SUM(MOD(DATE(YEAR(B128-MOD(B128-2,7)+3),1,2),{1E+99,7})*{1,-1})+5)/7)),"",INT((B128-SUM(MOD(DATE(YEAR(B128-MOD(B128-2,7)+3),1,2),{1E+99,7})*{1,-1})+5)/7))</f>
        <v>8</v>
      </c>
    </row>
    <row r="129" spans="1:9" x14ac:dyDescent="0.3">
      <c r="A129" s="35">
        <f t="shared" si="1"/>
        <v>0.31249999999999994</v>
      </c>
      <c r="B129" s="2">
        <v>43879</v>
      </c>
      <c r="C129" s="6">
        <v>0.41666666666666669</v>
      </c>
      <c r="D129" s="6">
        <v>0.72916666666666663</v>
      </c>
      <c r="E129" s="3" t="s">
        <v>10</v>
      </c>
      <c r="F129" s="3" t="s">
        <v>58</v>
      </c>
      <c r="G129" s="3" t="s">
        <v>45</v>
      </c>
      <c r="H129" s="3" t="s">
        <v>75</v>
      </c>
      <c r="I129" s="37">
        <f>IF(ISERROR(INT((B129-SUM(MOD(DATE(YEAR(B129-MOD(B129-2,7)+3),1,2),{1E+99,7})*{1,-1})+5)/7)),"",INT((B129-SUM(MOD(DATE(YEAR(B129-MOD(B129-2,7)+3),1,2),{1E+99,7})*{1,-1})+5)/7))</f>
        <v>8</v>
      </c>
    </row>
    <row r="130" spans="1:9" x14ac:dyDescent="0.3">
      <c r="A130" s="35">
        <f t="shared" si="1"/>
        <v>4.861111111111116E-2</v>
      </c>
      <c r="B130" s="2">
        <v>43879</v>
      </c>
      <c r="C130" s="6">
        <v>0.4236111111111111</v>
      </c>
      <c r="D130" s="6">
        <v>0.47222222222222227</v>
      </c>
      <c r="E130" s="3" t="s">
        <v>9</v>
      </c>
      <c r="F130" s="3" t="s">
        <v>99</v>
      </c>
      <c r="G130" s="3" t="s">
        <v>49</v>
      </c>
      <c r="H130" s="3" t="s">
        <v>113</v>
      </c>
      <c r="I130" s="37">
        <f>IF(ISERROR(INT((B130-SUM(MOD(DATE(YEAR(B130-MOD(B130-2,7)+3),1,2),{1E+99,7})*{1,-1})+5)/7)),"",INT((B130-SUM(MOD(DATE(YEAR(B130-MOD(B130-2,7)+3),1,2),{1E+99,7})*{1,-1})+5)/7))</f>
        <v>8</v>
      </c>
    </row>
    <row r="131" spans="1:9" x14ac:dyDescent="0.3">
      <c r="A131" s="35">
        <f t="shared" si="1"/>
        <v>9.375E-2</v>
      </c>
      <c r="B131" s="2">
        <v>43879</v>
      </c>
      <c r="C131" s="6">
        <v>0.57291666666666663</v>
      </c>
      <c r="D131" s="6">
        <v>0.66666666666666663</v>
      </c>
      <c r="E131" s="3" t="s">
        <v>9</v>
      </c>
      <c r="F131" s="3" t="s">
        <v>106</v>
      </c>
      <c r="G131" s="3" t="s">
        <v>49</v>
      </c>
      <c r="H131" s="3" t="s">
        <v>86</v>
      </c>
      <c r="I131" s="37">
        <f>IF(ISERROR(INT((B131-SUM(MOD(DATE(YEAR(B131-MOD(B131-2,7)+3),1,2),{1E+99,7})*{1,-1})+5)/7)),"",INT((B131-SUM(MOD(DATE(YEAR(B131-MOD(B131-2,7)+3),1,2),{1E+99,7})*{1,-1})+5)/7))</f>
        <v>8</v>
      </c>
    </row>
    <row r="132" spans="1:9" x14ac:dyDescent="0.3">
      <c r="A132" s="35">
        <f t="shared" si="1"/>
        <v>8.3333333333333259E-2</v>
      </c>
      <c r="B132" s="2">
        <v>43879</v>
      </c>
      <c r="C132" s="6">
        <v>0.58333333333333337</v>
      </c>
      <c r="D132" s="6">
        <v>0.66666666666666663</v>
      </c>
      <c r="E132" s="3" t="s">
        <v>9</v>
      </c>
      <c r="F132" s="3" t="s">
        <v>72</v>
      </c>
      <c r="G132" s="3" t="s">
        <v>36</v>
      </c>
      <c r="I132" s="37">
        <f>IF(ISERROR(INT((B132-SUM(MOD(DATE(YEAR(B132-MOD(B132-2,7)+3),1,2),{1E+99,7})*{1,-1})+5)/7)),"",INT((B132-SUM(MOD(DATE(YEAR(B132-MOD(B132-2,7)+3),1,2),{1E+99,7})*{1,-1})+5)/7))</f>
        <v>8</v>
      </c>
    </row>
    <row r="133" spans="1:9" x14ac:dyDescent="0.3">
      <c r="A133" s="35">
        <f t="shared" si="1"/>
        <v>8.3333333333333259E-2</v>
      </c>
      <c r="B133" s="2">
        <v>43879</v>
      </c>
      <c r="C133" s="6">
        <v>0.64583333333333337</v>
      </c>
      <c r="D133" s="6">
        <v>0.72916666666666663</v>
      </c>
      <c r="E133" s="3" t="s">
        <v>18</v>
      </c>
      <c r="F133" s="3" t="s">
        <v>60</v>
      </c>
      <c r="G133" s="3" t="s">
        <v>46</v>
      </c>
      <c r="H133" s="3" t="s">
        <v>108</v>
      </c>
      <c r="I133" s="37">
        <f>IF(ISERROR(INT((B133-SUM(MOD(DATE(YEAR(B133-MOD(B133-2,7)+3),1,2),{1E+99,7})*{1,-1})+5)/7)),"",INT((B133-SUM(MOD(DATE(YEAR(B133-MOD(B133-2,7)+3),1,2),{1E+99,7})*{1,-1})+5)/7))</f>
        <v>8</v>
      </c>
    </row>
    <row r="134" spans="1:9" x14ac:dyDescent="0.3">
      <c r="A134" s="35">
        <f t="shared" si="1"/>
        <v>2.083333333333337E-2</v>
      </c>
      <c r="B134" s="2">
        <v>43879</v>
      </c>
      <c r="C134" s="6">
        <v>0.66666666666666663</v>
      </c>
      <c r="D134" s="6">
        <v>0.6875</v>
      </c>
      <c r="E134" s="3" t="s">
        <v>9</v>
      </c>
      <c r="F134" s="3" t="s">
        <v>72</v>
      </c>
      <c r="G134" s="3" t="s">
        <v>36</v>
      </c>
      <c r="H134" s="3" t="s">
        <v>92</v>
      </c>
      <c r="I134" s="37">
        <f>IF(ISERROR(INT((B134-SUM(MOD(DATE(YEAR(B134-MOD(B134-2,7)+3),1,2),{1E+99,7})*{1,-1})+5)/7)),"",INT((B134-SUM(MOD(DATE(YEAR(B134-MOD(B134-2,7)+3),1,2),{1E+99,7})*{1,-1})+5)/7))</f>
        <v>8</v>
      </c>
    </row>
    <row r="135" spans="1:9" x14ac:dyDescent="0.3">
      <c r="A135" s="35">
        <f t="shared" ref="A135:A198" si="2">IF(D135-C135&gt;0,D135-C135,"")</f>
        <v>5.555555555555558E-2</v>
      </c>
      <c r="B135" s="2">
        <v>43879</v>
      </c>
      <c r="C135" s="6">
        <v>0.77777777777777779</v>
      </c>
      <c r="D135" s="6">
        <v>0.83333333333333337</v>
      </c>
      <c r="E135" s="3" t="s">
        <v>12</v>
      </c>
      <c r="F135" s="3" t="s">
        <v>83</v>
      </c>
      <c r="G135" s="3" t="s">
        <v>49</v>
      </c>
      <c r="H135" s="3" t="s">
        <v>114</v>
      </c>
      <c r="I135" s="37">
        <f>IF(ISERROR(INT((B135-SUM(MOD(DATE(YEAR(B135-MOD(B135-2,7)+3),1,2),{1E+99,7})*{1,-1})+5)/7)),"",INT((B135-SUM(MOD(DATE(YEAR(B135-MOD(B135-2,7)+3),1,2),{1E+99,7})*{1,-1})+5)/7))</f>
        <v>8</v>
      </c>
    </row>
    <row r="136" spans="1:9" x14ac:dyDescent="0.3">
      <c r="A136" s="35">
        <f t="shared" si="2"/>
        <v>0.1875</v>
      </c>
      <c r="B136" s="2">
        <v>43880</v>
      </c>
      <c r="C136" s="6">
        <v>0.375</v>
      </c>
      <c r="D136" s="6">
        <v>0.5625</v>
      </c>
      <c r="E136" s="3" t="s">
        <v>9</v>
      </c>
      <c r="F136" s="3" t="s">
        <v>72</v>
      </c>
      <c r="G136" s="3" t="s">
        <v>36</v>
      </c>
      <c r="H136" s="3" t="s">
        <v>101</v>
      </c>
      <c r="I136" s="37">
        <f>IF(ISERROR(INT((B136-SUM(MOD(DATE(YEAR(B136-MOD(B136-2,7)+3),1,2),{1E+99,7})*{1,-1})+5)/7)),"",INT((B136-SUM(MOD(DATE(YEAR(B136-MOD(B136-2,7)+3),1,2),{1E+99,7})*{1,-1})+5)/7))</f>
        <v>8</v>
      </c>
    </row>
    <row r="137" spans="1:9" x14ac:dyDescent="0.3">
      <c r="A137" s="35">
        <f t="shared" si="2"/>
        <v>6.25E-2</v>
      </c>
      <c r="B137" s="2">
        <v>43880</v>
      </c>
      <c r="C137" s="6">
        <v>0.41666666666666669</v>
      </c>
      <c r="D137" s="6">
        <v>0.47916666666666669</v>
      </c>
      <c r="E137" s="3" t="s">
        <v>18</v>
      </c>
      <c r="F137" s="3" t="s">
        <v>60</v>
      </c>
      <c r="G137" s="3" t="s">
        <v>48</v>
      </c>
      <c r="H137" s="3" t="s">
        <v>105</v>
      </c>
      <c r="I137" s="37">
        <f>IF(ISERROR(INT((B137-SUM(MOD(DATE(YEAR(B137-MOD(B137-2,7)+3),1,2),{1E+99,7})*{1,-1})+5)/7)),"",INT((B137-SUM(MOD(DATE(YEAR(B137-MOD(B137-2,7)+3),1,2),{1E+99,7})*{1,-1})+5)/7))</f>
        <v>8</v>
      </c>
    </row>
    <row r="138" spans="1:9" x14ac:dyDescent="0.3">
      <c r="A138" s="35">
        <f t="shared" si="2"/>
        <v>2.0833333333333315E-2</v>
      </c>
      <c r="B138" s="2">
        <v>43880</v>
      </c>
      <c r="C138" s="6">
        <v>0.4375</v>
      </c>
      <c r="D138" s="6">
        <v>0.45833333333333331</v>
      </c>
      <c r="E138" s="3" t="s">
        <v>13</v>
      </c>
      <c r="F138" s="3" t="s">
        <v>67</v>
      </c>
      <c r="G138" s="3" t="s">
        <v>49</v>
      </c>
      <c r="H138" s="3" t="s">
        <v>115</v>
      </c>
      <c r="I138" s="37">
        <f>IF(ISERROR(INT((B138-SUM(MOD(DATE(YEAR(B138-MOD(B138-2,7)+3),1,2),{1E+99,7})*{1,-1})+5)/7)),"",INT((B138-SUM(MOD(DATE(YEAR(B138-MOD(B138-2,7)+3),1,2),{1E+99,7})*{1,-1})+5)/7))</f>
        <v>8</v>
      </c>
    </row>
    <row r="139" spans="1:9" x14ac:dyDescent="0.3">
      <c r="A139" s="35">
        <f t="shared" si="2"/>
        <v>0.12152777777777773</v>
      </c>
      <c r="B139" s="2">
        <v>43880</v>
      </c>
      <c r="C139" s="6">
        <v>0.44097222222222227</v>
      </c>
      <c r="D139" s="6">
        <v>0.5625</v>
      </c>
      <c r="E139" s="3" t="s">
        <v>10</v>
      </c>
      <c r="F139" s="3" t="s">
        <v>58</v>
      </c>
      <c r="G139" s="3" t="s">
        <v>45</v>
      </c>
      <c r="H139" s="3" t="s">
        <v>75</v>
      </c>
      <c r="I139" s="37">
        <f>IF(ISERROR(INT((B139-SUM(MOD(DATE(YEAR(B139-MOD(B139-2,7)+3),1,2),{1E+99,7})*{1,-1})+5)/7)),"",INT((B139-SUM(MOD(DATE(YEAR(B139-MOD(B139-2,7)+3),1,2),{1E+99,7})*{1,-1})+5)/7))</f>
        <v>8</v>
      </c>
    </row>
    <row r="140" spans="1:9" x14ac:dyDescent="0.3">
      <c r="A140" s="35">
        <f t="shared" si="2"/>
        <v>6.9444444444444475E-2</v>
      </c>
      <c r="B140" s="2">
        <v>43880</v>
      </c>
      <c r="C140" s="6">
        <v>0.4513888888888889</v>
      </c>
      <c r="D140" s="6">
        <v>0.52083333333333337</v>
      </c>
      <c r="E140" s="3" t="s">
        <v>11</v>
      </c>
      <c r="F140" s="3" t="s">
        <v>56</v>
      </c>
      <c r="G140" s="3" t="s">
        <v>46</v>
      </c>
      <c r="I140" s="37">
        <f>IF(ISERROR(INT((B140-SUM(MOD(DATE(YEAR(B140-MOD(B140-2,7)+3),1,2),{1E+99,7})*{1,-1})+5)/7)),"",INT((B140-SUM(MOD(DATE(YEAR(B140-MOD(B140-2,7)+3),1,2),{1E+99,7})*{1,-1})+5)/7))</f>
        <v>8</v>
      </c>
    </row>
    <row r="141" spans="1:9" x14ac:dyDescent="0.3">
      <c r="A141" s="35">
        <f t="shared" si="2"/>
        <v>6.25E-2</v>
      </c>
      <c r="B141" s="2">
        <v>43880</v>
      </c>
      <c r="C141" s="6">
        <v>0.5625</v>
      </c>
      <c r="D141" s="6">
        <v>0.625</v>
      </c>
      <c r="E141" s="3" t="s">
        <v>18</v>
      </c>
      <c r="F141" s="3" t="s">
        <v>43</v>
      </c>
      <c r="G141" s="3" t="s">
        <v>46</v>
      </c>
      <c r="H141" s="3" t="s">
        <v>102</v>
      </c>
      <c r="I141" s="37">
        <f>IF(ISERROR(INT((B141-SUM(MOD(DATE(YEAR(B141-MOD(B141-2,7)+3),1,2),{1E+99,7})*{1,-1})+5)/7)),"",INT((B141-SUM(MOD(DATE(YEAR(B141-MOD(B141-2,7)+3),1,2),{1E+99,7})*{1,-1})+5)/7))</f>
        <v>8</v>
      </c>
    </row>
    <row r="142" spans="1:9" x14ac:dyDescent="0.3">
      <c r="A142" s="35">
        <f t="shared" si="2"/>
        <v>6.25E-2</v>
      </c>
      <c r="B142" s="2">
        <v>43880</v>
      </c>
      <c r="C142" s="6">
        <v>0.5625</v>
      </c>
      <c r="D142" s="6">
        <v>0.625</v>
      </c>
      <c r="E142" s="3" t="s">
        <v>18</v>
      </c>
      <c r="F142" s="3" t="s">
        <v>43</v>
      </c>
      <c r="G142" s="3" t="s">
        <v>45</v>
      </c>
      <c r="H142" s="3" t="s">
        <v>102</v>
      </c>
      <c r="I142" s="37">
        <f>IF(ISERROR(INT((B142-SUM(MOD(DATE(YEAR(B142-MOD(B142-2,7)+3),1,2),{1E+99,7})*{1,-1})+5)/7)),"",INT((B142-SUM(MOD(DATE(YEAR(B142-MOD(B142-2,7)+3),1,2),{1E+99,7})*{1,-1})+5)/7))</f>
        <v>8</v>
      </c>
    </row>
    <row r="143" spans="1:9" x14ac:dyDescent="0.3">
      <c r="A143" s="35">
        <f t="shared" si="2"/>
        <v>6.25E-2</v>
      </c>
      <c r="B143" s="2">
        <v>43880</v>
      </c>
      <c r="C143" s="6">
        <v>0.5625</v>
      </c>
      <c r="D143" s="6">
        <v>0.625</v>
      </c>
      <c r="E143" s="3" t="s">
        <v>18</v>
      </c>
      <c r="F143" s="3" t="s">
        <v>43</v>
      </c>
      <c r="G143" s="3" t="s">
        <v>36</v>
      </c>
      <c r="H143" s="3" t="s">
        <v>102</v>
      </c>
      <c r="I143" s="37">
        <f>IF(ISERROR(INT((B143-SUM(MOD(DATE(YEAR(B143-MOD(B143-2,7)+3),1,2),{1E+99,7})*{1,-1})+5)/7)),"",INT((B143-SUM(MOD(DATE(YEAR(B143-MOD(B143-2,7)+3),1,2),{1E+99,7})*{1,-1})+5)/7))</f>
        <v>8</v>
      </c>
    </row>
    <row r="144" spans="1:9" x14ac:dyDescent="0.3">
      <c r="A144" s="35">
        <f t="shared" si="2"/>
        <v>6.25E-2</v>
      </c>
      <c r="B144" s="2">
        <v>43880</v>
      </c>
      <c r="C144" s="6">
        <v>0.5625</v>
      </c>
      <c r="D144" s="6">
        <v>0.625</v>
      </c>
      <c r="E144" s="3" t="s">
        <v>18</v>
      </c>
      <c r="F144" s="3" t="s">
        <v>43</v>
      </c>
      <c r="G144" s="3" t="s">
        <v>49</v>
      </c>
      <c r="H144" s="3" t="s">
        <v>102</v>
      </c>
      <c r="I144" s="37">
        <f>IF(ISERROR(INT((B144-SUM(MOD(DATE(YEAR(B144-MOD(B144-2,7)+3),1,2),{1E+99,7})*{1,-1})+5)/7)),"",INT((B144-SUM(MOD(DATE(YEAR(B144-MOD(B144-2,7)+3),1,2),{1E+99,7})*{1,-1})+5)/7))</f>
        <v>8</v>
      </c>
    </row>
    <row r="145" spans="1:9" x14ac:dyDescent="0.3">
      <c r="A145" s="35">
        <f t="shared" si="2"/>
        <v>9.375E-2</v>
      </c>
      <c r="B145" s="2">
        <v>43880</v>
      </c>
      <c r="C145" s="6">
        <v>0.625</v>
      </c>
      <c r="D145" s="6">
        <v>0.71875</v>
      </c>
      <c r="E145" s="3" t="s">
        <v>10</v>
      </c>
      <c r="F145" s="3" t="s">
        <v>58</v>
      </c>
      <c r="G145" s="3" t="s">
        <v>45</v>
      </c>
      <c r="H145" s="3" t="s">
        <v>75</v>
      </c>
      <c r="I145" s="37">
        <f>IF(ISERROR(INT((B145-SUM(MOD(DATE(YEAR(B145-MOD(B145-2,7)+3),1,2),{1E+99,7})*{1,-1})+5)/7)),"",INT((B145-SUM(MOD(DATE(YEAR(B145-MOD(B145-2,7)+3),1,2),{1E+99,7})*{1,-1})+5)/7))</f>
        <v>8</v>
      </c>
    </row>
    <row r="146" spans="1:9" x14ac:dyDescent="0.3">
      <c r="A146" s="35">
        <f t="shared" si="2"/>
        <v>0.15625</v>
      </c>
      <c r="B146" s="2">
        <v>43880</v>
      </c>
      <c r="C146" s="6">
        <v>0.625</v>
      </c>
      <c r="D146" s="6">
        <v>0.78125</v>
      </c>
      <c r="E146" s="3" t="s">
        <v>11</v>
      </c>
      <c r="F146" s="3" t="s">
        <v>56</v>
      </c>
      <c r="G146" s="3" t="s">
        <v>48</v>
      </c>
      <c r="I146" s="37">
        <f>IF(ISERROR(INT((B146-SUM(MOD(DATE(YEAR(B146-MOD(B146-2,7)+3),1,2),{1E+99,7})*{1,-1})+5)/7)),"",INT((B146-SUM(MOD(DATE(YEAR(B146-MOD(B146-2,7)+3),1,2),{1E+99,7})*{1,-1})+5)/7))</f>
        <v>8</v>
      </c>
    </row>
    <row r="147" spans="1:9" x14ac:dyDescent="0.3">
      <c r="A147" s="35">
        <f t="shared" si="2"/>
        <v>4.166666666666663E-2</v>
      </c>
      <c r="B147" s="2">
        <v>43880</v>
      </c>
      <c r="C147" s="6">
        <v>0.64583333333333337</v>
      </c>
      <c r="D147" s="6">
        <v>0.6875</v>
      </c>
      <c r="E147" s="3" t="s">
        <v>9</v>
      </c>
      <c r="F147" s="3" t="s">
        <v>72</v>
      </c>
      <c r="G147" s="3" t="s">
        <v>36</v>
      </c>
      <c r="H147" s="3" t="s">
        <v>101</v>
      </c>
      <c r="I147" s="37">
        <f>IF(ISERROR(INT((B147-SUM(MOD(DATE(YEAR(B147-MOD(B147-2,7)+3),1,2),{1E+99,7})*{1,-1})+5)/7)),"",INT((B147-SUM(MOD(DATE(YEAR(B147-MOD(B147-2,7)+3),1,2),{1E+99,7})*{1,-1})+5)/7))</f>
        <v>8</v>
      </c>
    </row>
    <row r="148" spans="1:9" x14ac:dyDescent="0.3">
      <c r="A148" s="35">
        <f t="shared" si="2"/>
        <v>8.333333333333337E-2</v>
      </c>
      <c r="B148" s="2">
        <v>43880</v>
      </c>
      <c r="C148" s="6">
        <v>0.875</v>
      </c>
      <c r="D148" s="6">
        <v>0.95833333333333337</v>
      </c>
      <c r="E148" s="3" t="s">
        <v>18</v>
      </c>
      <c r="F148" s="3" t="s">
        <v>60</v>
      </c>
      <c r="G148" s="3" t="s">
        <v>45</v>
      </c>
      <c r="H148" s="3" t="s">
        <v>88</v>
      </c>
      <c r="I148" s="37">
        <f>IF(ISERROR(INT((B148-SUM(MOD(DATE(YEAR(B148-MOD(B148-2,7)+3),1,2),{1E+99,7})*{1,-1})+5)/7)),"",INT((B148-SUM(MOD(DATE(YEAR(B148-MOD(B148-2,7)+3),1,2),{1E+99,7})*{1,-1})+5)/7))</f>
        <v>8</v>
      </c>
    </row>
    <row r="149" spans="1:9" x14ac:dyDescent="0.3">
      <c r="A149" s="35">
        <f t="shared" si="2"/>
        <v>6.944444444444442E-2</v>
      </c>
      <c r="B149" s="2">
        <v>43881</v>
      </c>
      <c r="C149" s="6">
        <v>0.41666666666666669</v>
      </c>
      <c r="D149" s="6">
        <v>0.4861111111111111</v>
      </c>
      <c r="E149" s="3" t="s">
        <v>11</v>
      </c>
      <c r="F149" s="3" t="s">
        <v>83</v>
      </c>
      <c r="G149" s="3" t="s">
        <v>49</v>
      </c>
      <c r="H149" s="3" t="s">
        <v>116</v>
      </c>
      <c r="I149" s="37">
        <f>IF(ISERROR(INT((B149-SUM(MOD(DATE(YEAR(B149-MOD(B149-2,7)+3),1,2),{1E+99,7})*{1,-1})+5)/7)),"",INT((B149-SUM(MOD(DATE(YEAR(B149-MOD(B149-2,7)+3),1,2),{1E+99,7})*{1,-1})+5)/7))</f>
        <v>8</v>
      </c>
    </row>
    <row r="150" spans="1:9" x14ac:dyDescent="0.3">
      <c r="A150" s="35">
        <f t="shared" si="2"/>
        <v>0.24999999999999994</v>
      </c>
      <c r="B150" s="2">
        <v>43881</v>
      </c>
      <c r="C150" s="6">
        <v>0.41666666666666669</v>
      </c>
      <c r="D150" s="6">
        <v>0.66666666666666663</v>
      </c>
      <c r="E150" s="3" t="s">
        <v>11</v>
      </c>
      <c r="F150" s="3" t="s">
        <v>56</v>
      </c>
      <c r="G150" s="3" t="s">
        <v>45</v>
      </c>
      <c r="H150" s="3" t="s">
        <v>104</v>
      </c>
      <c r="I150" s="37">
        <f>IF(ISERROR(INT((B150-SUM(MOD(DATE(YEAR(B150-MOD(B150-2,7)+3),1,2),{1E+99,7})*{1,-1})+5)/7)),"",INT((B150-SUM(MOD(DATE(YEAR(B150-MOD(B150-2,7)+3),1,2),{1E+99,7})*{1,-1})+5)/7))</f>
        <v>8</v>
      </c>
    </row>
    <row r="151" spans="1:9" x14ac:dyDescent="0.3">
      <c r="A151" s="35">
        <f t="shared" si="2"/>
        <v>1.3888888888888951E-2</v>
      </c>
      <c r="B151" s="2">
        <v>43881</v>
      </c>
      <c r="C151" s="6">
        <v>0.43402777777777773</v>
      </c>
      <c r="D151" s="6">
        <v>0.44791666666666669</v>
      </c>
      <c r="E151" s="3" t="s">
        <v>11</v>
      </c>
      <c r="F151" s="3" t="s">
        <v>56</v>
      </c>
      <c r="G151" s="3" t="s">
        <v>46</v>
      </c>
      <c r="I151" s="37">
        <f>IF(ISERROR(INT((B151-SUM(MOD(DATE(YEAR(B151-MOD(B151-2,7)+3),1,2),{1E+99,7})*{1,-1})+5)/7)),"",INT((B151-SUM(MOD(DATE(YEAR(B151-MOD(B151-2,7)+3),1,2),{1E+99,7})*{1,-1})+5)/7))</f>
        <v>8</v>
      </c>
    </row>
    <row r="152" spans="1:9" x14ac:dyDescent="0.3">
      <c r="A152" s="35">
        <f t="shared" si="2"/>
        <v>3.125E-2</v>
      </c>
      <c r="B152" s="2">
        <v>43881</v>
      </c>
      <c r="C152" s="6">
        <v>0.44791666666666669</v>
      </c>
      <c r="D152" s="6">
        <v>0.47916666666666669</v>
      </c>
      <c r="E152" s="3" t="s">
        <v>11</v>
      </c>
      <c r="F152" s="3" t="s">
        <v>71</v>
      </c>
      <c r="G152" s="3" t="s">
        <v>46</v>
      </c>
      <c r="H152" s="3" t="s">
        <v>109</v>
      </c>
      <c r="I152" s="37">
        <f>IF(ISERROR(INT((B152-SUM(MOD(DATE(YEAR(B152-MOD(B152-2,7)+3),1,2),{1E+99,7})*{1,-1})+5)/7)),"",INT((B152-SUM(MOD(DATE(YEAR(B152-MOD(B152-2,7)+3),1,2),{1E+99,7})*{1,-1})+5)/7))</f>
        <v>8</v>
      </c>
    </row>
    <row r="153" spans="1:9" x14ac:dyDescent="0.3">
      <c r="A153" s="35">
        <f t="shared" si="2"/>
        <v>8.3333333333333315E-2</v>
      </c>
      <c r="B153" s="2">
        <v>43881</v>
      </c>
      <c r="C153" s="6">
        <v>0.45833333333333331</v>
      </c>
      <c r="D153" s="6">
        <v>0.54166666666666663</v>
      </c>
      <c r="E153" s="3" t="s">
        <v>9</v>
      </c>
      <c r="F153" s="3" t="s">
        <v>72</v>
      </c>
      <c r="G153" s="3" t="s">
        <v>36</v>
      </c>
      <c r="H153" s="3" t="s">
        <v>103</v>
      </c>
      <c r="I153" s="37">
        <f>IF(ISERROR(INT((B153-SUM(MOD(DATE(YEAR(B153-MOD(B153-2,7)+3),1,2),{1E+99,7})*{1,-1})+5)/7)),"",INT((B153-SUM(MOD(DATE(YEAR(B153-MOD(B153-2,7)+3),1,2),{1E+99,7})*{1,-1})+5)/7))</f>
        <v>8</v>
      </c>
    </row>
    <row r="154" spans="1:9" x14ac:dyDescent="0.3">
      <c r="A154" s="35">
        <f t="shared" si="2"/>
        <v>0.10416666666666663</v>
      </c>
      <c r="B154" s="2">
        <v>43881</v>
      </c>
      <c r="C154" s="6">
        <v>0.52777777777777779</v>
      </c>
      <c r="D154" s="6">
        <v>0.63194444444444442</v>
      </c>
      <c r="E154" s="3" t="s">
        <v>13</v>
      </c>
      <c r="F154" s="3" t="s">
        <v>67</v>
      </c>
      <c r="G154" s="3" t="s">
        <v>49</v>
      </c>
      <c r="H154" s="3" t="s">
        <v>115</v>
      </c>
      <c r="I154" s="37">
        <f>IF(ISERROR(INT((B154-SUM(MOD(DATE(YEAR(B154-MOD(B154-2,7)+3),1,2),{1E+99,7})*{1,-1})+5)/7)),"",INT((B154-SUM(MOD(DATE(YEAR(B154-MOD(B154-2,7)+3),1,2),{1E+99,7})*{1,-1})+5)/7))</f>
        <v>8</v>
      </c>
    </row>
    <row r="155" spans="1:9" x14ac:dyDescent="0.3">
      <c r="A155" s="35">
        <f t="shared" si="2"/>
        <v>3.125E-2</v>
      </c>
      <c r="B155" s="2">
        <v>43881</v>
      </c>
      <c r="C155" s="6">
        <v>0.73958333333333337</v>
      </c>
      <c r="D155" s="6">
        <v>0.77083333333333337</v>
      </c>
      <c r="E155" s="3" t="s">
        <v>12</v>
      </c>
      <c r="F155" s="3" t="s">
        <v>83</v>
      </c>
      <c r="G155" s="3" t="s">
        <v>49</v>
      </c>
      <c r="H155" s="3" t="s">
        <v>117</v>
      </c>
      <c r="I155" s="37">
        <f>IF(ISERROR(INT((B155-SUM(MOD(DATE(YEAR(B155-MOD(B155-2,7)+3),1,2),{1E+99,7})*{1,-1})+5)/7)),"",INT((B155-SUM(MOD(DATE(YEAR(B155-MOD(B155-2,7)+3),1,2),{1E+99,7})*{1,-1})+5)/7))</f>
        <v>8</v>
      </c>
    </row>
    <row r="156" spans="1:9" x14ac:dyDescent="0.3">
      <c r="A156" s="35">
        <f t="shared" si="2"/>
        <v>2.0833333333333259E-2</v>
      </c>
      <c r="B156" s="2">
        <v>43881</v>
      </c>
      <c r="C156" s="6">
        <v>0.77083333333333337</v>
      </c>
      <c r="D156" s="6">
        <v>0.79166666666666663</v>
      </c>
      <c r="E156" s="3" t="s">
        <v>11</v>
      </c>
      <c r="F156" s="3" t="s">
        <v>47</v>
      </c>
      <c r="G156" s="3" t="s">
        <v>49</v>
      </c>
      <c r="H156" s="3" t="s">
        <v>118</v>
      </c>
      <c r="I156" s="37">
        <f>IF(ISERROR(INT((B156-SUM(MOD(DATE(YEAR(B156-MOD(B156-2,7)+3),1,2),{1E+99,7})*{1,-1})+5)/7)),"",INT((B156-SUM(MOD(DATE(YEAR(B156-MOD(B156-2,7)+3),1,2),{1E+99,7})*{1,-1})+5)/7))</f>
        <v>8</v>
      </c>
    </row>
    <row r="157" spans="1:9" x14ac:dyDescent="0.3">
      <c r="A157" s="35">
        <f t="shared" si="2"/>
        <v>7.291666666666663E-2</v>
      </c>
      <c r="B157" s="2">
        <v>43882</v>
      </c>
      <c r="C157" s="6">
        <v>0.38541666666666669</v>
      </c>
      <c r="D157" s="6">
        <v>0.45833333333333331</v>
      </c>
      <c r="E157" s="3" t="s">
        <v>18</v>
      </c>
      <c r="F157" s="3" t="s">
        <v>43</v>
      </c>
      <c r="G157" s="3" t="s">
        <v>48</v>
      </c>
      <c r="H157" s="3" t="s">
        <v>65</v>
      </c>
      <c r="I157" s="37">
        <f>IF(ISERROR(INT((B157-SUM(MOD(DATE(YEAR(B157-MOD(B157-2,7)+3),1,2),{1E+99,7})*{1,-1})+5)/7)),"",INT((B157-SUM(MOD(DATE(YEAR(B157-MOD(B157-2,7)+3),1,2),{1E+99,7})*{1,-1})+5)/7))</f>
        <v>8</v>
      </c>
    </row>
    <row r="158" spans="1:9" x14ac:dyDescent="0.3">
      <c r="A158" s="35">
        <f t="shared" si="2"/>
        <v>7.291666666666663E-2</v>
      </c>
      <c r="B158" s="2">
        <v>43882</v>
      </c>
      <c r="C158" s="6">
        <v>0.38541666666666669</v>
      </c>
      <c r="D158" s="6">
        <v>0.45833333333333331</v>
      </c>
      <c r="E158" s="3" t="s">
        <v>18</v>
      </c>
      <c r="F158" s="3" t="s">
        <v>43</v>
      </c>
      <c r="G158" s="3" t="s">
        <v>46</v>
      </c>
      <c r="H158" s="3" t="s">
        <v>65</v>
      </c>
      <c r="I158" s="37">
        <f>IF(ISERROR(INT((B158-SUM(MOD(DATE(YEAR(B158-MOD(B158-2,7)+3),1,2),{1E+99,7})*{1,-1})+5)/7)),"",INT((B158-SUM(MOD(DATE(YEAR(B158-MOD(B158-2,7)+3),1,2),{1E+99,7})*{1,-1})+5)/7))</f>
        <v>8</v>
      </c>
    </row>
    <row r="159" spans="1:9" x14ac:dyDescent="0.3">
      <c r="A159" s="35">
        <f t="shared" si="2"/>
        <v>7.291666666666663E-2</v>
      </c>
      <c r="B159" s="2">
        <v>43882</v>
      </c>
      <c r="C159" s="6">
        <v>0.38541666666666669</v>
      </c>
      <c r="D159" s="6">
        <v>0.45833333333333331</v>
      </c>
      <c r="E159" s="3" t="s">
        <v>18</v>
      </c>
      <c r="F159" s="3" t="s">
        <v>43</v>
      </c>
      <c r="G159" s="3" t="s">
        <v>45</v>
      </c>
      <c r="H159" s="3" t="s">
        <v>65</v>
      </c>
      <c r="I159" s="37">
        <f>IF(ISERROR(INT((B159-SUM(MOD(DATE(YEAR(B159-MOD(B159-2,7)+3),1,2),{1E+99,7})*{1,-1})+5)/7)),"",INT((B159-SUM(MOD(DATE(YEAR(B159-MOD(B159-2,7)+3),1,2),{1E+99,7})*{1,-1})+5)/7))</f>
        <v>8</v>
      </c>
    </row>
    <row r="160" spans="1:9" x14ac:dyDescent="0.3">
      <c r="A160" s="35">
        <f t="shared" si="2"/>
        <v>7.291666666666663E-2</v>
      </c>
      <c r="B160" s="2">
        <v>43882</v>
      </c>
      <c r="C160" s="6">
        <v>0.38541666666666669</v>
      </c>
      <c r="D160" s="6">
        <v>0.45833333333333331</v>
      </c>
      <c r="E160" s="3" t="s">
        <v>18</v>
      </c>
      <c r="F160" s="3" t="s">
        <v>43</v>
      </c>
      <c r="G160" s="3" t="s">
        <v>36</v>
      </c>
      <c r="I160" s="37">
        <f>IF(ISERROR(INT((B160-SUM(MOD(DATE(YEAR(B160-MOD(B160-2,7)+3),1,2),{1E+99,7})*{1,-1})+5)/7)),"",INT((B160-SUM(MOD(DATE(YEAR(B160-MOD(B160-2,7)+3),1,2),{1E+99,7})*{1,-1})+5)/7))</f>
        <v>8</v>
      </c>
    </row>
    <row r="161" spans="1:9" x14ac:dyDescent="0.3">
      <c r="A161" s="35">
        <f t="shared" si="2"/>
        <v>7.291666666666663E-2</v>
      </c>
      <c r="B161" s="2">
        <v>43882</v>
      </c>
      <c r="C161" s="6">
        <v>0.38541666666666669</v>
      </c>
      <c r="D161" s="6">
        <v>0.45833333333333331</v>
      </c>
      <c r="E161" s="3" t="s">
        <v>18</v>
      </c>
      <c r="F161" s="3" t="s">
        <v>43</v>
      </c>
      <c r="G161" s="3" t="s">
        <v>49</v>
      </c>
      <c r="H161" s="3" t="s">
        <v>119</v>
      </c>
      <c r="I161" s="37">
        <f>IF(ISERROR(INT((B161-SUM(MOD(DATE(YEAR(B161-MOD(B161-2,7)+3),1,2),{1E+99,7})*{1,-1})+5)/7)),"",INT((B161-SUM(MOD(DATE(YEAR(B161-MOD(B161-2,7)+3),1,2),{1E+99,7})*{1,-1})+5)/7))</f>
        <v>8</v>
      </c>
    </row>
    <row r="162" spans="1:9" x14ac:dyDescent="0.3">
      <c r="A162" s="35">
        <f t="shared" si="2"/>
        <v>5.2083333333333315E-2</v>
      </c>
      <c r="B162" s="2">
        <v>43882</v>
      </c>
      <c r="C162" s="6">
        <v>0.48958333333333331</v>
      </c>
      <c r="D162" s="6">
        <v>0.54166666666666663</v>
      </c>
      <c r="E162" s="3" t="s">
        <v>9</v>
      </c>
      <c r="F162" s="3" t="s">
        <v>99</v>
      </c>
      <c r="G162" s="3" t="s">
        <v>49</v>
      </c>
      <c r="H162" s="3" t="s">
        <v>120</v>
      </c>
      <c r="I162" s="37">
        <f>IF(ISERROR(INT((B162-SUM(MOD(DATE(YEAR(B162-MOD(B162-2,7)+3),1,2),{1E+99,7})*{1,-1})+5)/7)),"",INT((B162-SUM(MOD(DATE(YEAR(B162-MOD(B162-2,7)+3),1,2),{1E+99,7})*{1,-1})+5)/7))</f>
        <v>8</v>
      </c>
    </row>
    <row r="163" spans="1:9" x14ac:dyDescent="0.3">
      <c r="A163" s="35">
        <f t="shared" si="2"/>
        <v>3.4722222222222099E-3</v>
      </c>
      <c r="B163" s="2">
        <v>43882</v>
      </c>
      <c r="C163" s="6">
        <v>0.5</v>
      </c>
      <c r="D163" s="6">
        <v>0.50347222222222221</v>
      </c>
      <c r="E163" s="3" t="s">
        <v>9</v>
      </c>
      <c r="F163" s="3" t="s">
        <v>110</v>
      </c>
      <c r="G163" s="3" t="s">
        <v>46</v>
      </c>
      <c r="H163" s="3" t="s">
        <v>112</v>
      </c>
      <c r="I163" s="37">
        <f>IF(ISERROR(INT((B163-SUM(MOD(DATE(YEAR(B163-MOD(B163-2,7)+3),1,2),{1E+99,7})*{1,-1})+5)/7)),"",INT((B163-SUM(MOD(DATE(YEAR(B163-MOD(B163-2,7)+3),1,2),{1E+99,7})*{1,-1})+5)/7))</f>
        <v>8</v>
      </c>
    </row>
    <row r="164" spans="1:9" x14ac:dyDescent="0.3">
      <c r="A164" s="35">
        <f t="shared" si="2"/>
        <v>2.430555555555558E-2</v>
      </c>
      <c r="B164" s="2">
        <v>43882</v>
      </c>
      <c r="C164" s="6">
        <v>0.50694444444444442</v>
      </c>
      <c r="D164" s="6">
        <v>0.53125</v>
      </c>
      <c r="E164" s="3" t="s">
        <v>9</v>
      </c>
      <c r="F164" s="3" t="s">
        <v>72</v>
      </c>
      <c r="G164" s="3" t="s">
        <v>46</v>
      </c>
      <c r="H164" s="3" t="s">
        <v>111</v>
      </c>
      <c r="I164" s="37">
        <f>IF(ISERROR(INT((B164-SUM(MOD(DATE(YEAR(B164-MOD(B164-2,7)+3),1,2),{1E+99,7})*{1,-1})+5)/7)),"",INT((B164-SUM(MOD(DATE(YEAR(B164-MOD(B164-2,7)+3),1,2),{1E+99,7})*{1,-1})+5)/7))</f>
        <v>8</v>
      </c>
    </row>
    <row r="165" spans="1:9" x14ac:dyDescent="0.3">
      <c r="A165" s="35">
        <f t="shared" si="2"/>
        <v>2.083333333333337E-2</v>
      </c>
      <c r="B165" s="2">
        <v>43882</v>
      </c>
      <c r="C165" s="6">
        <v>0.54166666666666663</v>
      </c>
      <c r="D165" s="6">
        <v>0.5625</v>
      </c>
      <c r="E165" s="3" t="s">
        <v>9</v>
      </c>
      <c r="F165" s="3" t="s">
        <v>72</v>
      </c>
      <c r="G165" s="3" t="s">
        <v>49</v>
      </c>
      <c r="H165" s="3" t="s">
        <v>121</v>
      </c>
      <c r="I165" s="37">
        <f>IF(ISERROR(INT((B165-SUM(MOD(DATE(YEAR(B165-MOD(B165-2,7)+3),1,2),{1E+99,7})*{1,-1})+5)/7)),"",INT((B165-SUM(MOD(DATE(YEAR(B165-MOD(B165-2,7)+3),1,2),{1E+99,7})*{1,-1})+5)/7))</f>
        <v>8</v>
      </c>
    </row>
    <row r="166" spans="1:9" x14ac:dyDescent="0.3">
      <c r="A166" s="35">
        <f t="shared" si="2"/>
        <v>2.083333333333337E-2</v>
      </c>
      <c r="B166" s="2">
        <v>43882</v>
      </c>
      <c r="C166" s="6">
        <v>0.5625</v>
      </c>
      <c r="D166" s="6">
        <v>0.58333333333333337</v>
      </c>
      <c r="E166" s="3" t="s">
        <v>13</v>
      </c>
      <c r="F166" s="3" t="s">
        <v>67</v>
      </c>
      <c r="G166" s="3" t="s">
        <v>49</v>
      </c>
      <c r="H166" s="3" t="s">
        <v>115</v>
      </c>
      <c r="I166" s="37">
        <f>IF(ISERROR(INT((B166-SUM(MOD(DATE(YEAR(B166-MOD(B166-2,7)+3),1,2),{1E+99,7})*{1,-1})+5)/7)),"",INT((B166-SUM(MOD(DATE(YEAR(B166-MOD(B166-2,7)+3),1,2),{1E+99,7})*{1,-1})+5)/7))</f>
        <v>8</v>
      </c>
    </row>
    <row r="167" spans="1:9" x14ac:dyDescent="0.3">
      <c r="A167" s="35">
        <f t="shared" si="2"/>
        <v>0.10416666666666663</v>
      </c>
      <c r="B167" s="2">
        <v>43882</v>
      </c>
      <c r="C167" s="6">
        <v>0.5625</v>
      </c>
      <c r="D167" s="6">
        <v>0.66666666666666663</v>
      </c>
      <c r="E167" s="3" t="s">
        <v>11</v>
      </c>
      <c r="F167" s="3" t="s">
        <v>56</v>
      </c>
      <c r="G167" s="3" t="s">
        <v>45</v>
      </c>
      <c r="H167" s="3" t="s">
        <v>124</v>
      </c>
      <c r="I167" s="37">
        <f>IF(ISERROR(INT((B167-SUM(MOD(DATE(YEAR(B167-MOD(B167-2,7)+3),1,2),{1E+99,7})*{1,-1})+5)/7)),"",INT((B167-SUM(MOD(DATE(YEAR(B167-MOD(B167-2,7)+3),1,2),{1E+99,7})*{1,-1})+5)/7))</f>
        <v>8</v>
      </c>
    </row>
    <row r="168" spans="1:9" x14ac:dyDescent="0.3">
      <c r="A168" s="35">
        <f t="shared" si="2"/>
        <v>0.11458333333333331</v>
      </c>
      <c r="B168" s="2">
        <v>43883</v>
      </c>
      <c r="C168" s="6">
        <v>0.46527777777777773</v>
      </c>
      <c r="D168" s="6">
        <v>0.57986111111111105</v>
      </c>
      <c r="E168" s="3" t="s">
        <v>11</v>
      </c>
      <c r="F168" s="3" t="s">
        <v>56</v>
      </c>
      <c r="G168" s="3" t="s">
        <v>49</v>
      </c>
      <c r="H168" s="3" t="s">
        <v>122</v>
      </c>
      <c r="I168" s="37">
        <f>IF(ISERROR(INT((B168-SUM(MOD(DATE(YEAR(B168-MOD(B168-2,7)+3),1,2),{1E+99,7})*{1,-1})+5)/7)),"",INT((B168-SUM(MOD(DATE(YEAR(B168-MOD(B168-2,7)+3),1,2),{1E+99,7})*{1,-1})+5)/7))</f>
        <v>8</v>
      </c>
    </row>
    <row r="169" spans="1:9" x14ac:dyDescent="0.3">
      <c r="A169" s="35">
        <f t="shared" si="2"/>
        <v>0.16666666666666663</v>
      </c>
      <c r="B169" s="2">
        <v>43883</v>
      </c>
      <c r="C169" s="6">
        <v>0.5</v>
      </c>
      <c r="D169" s="6">
        <v>0.66666666666666663</v>
      </c>
      <c r="E169" s="3" t="s">
        <v>11</v>
      </c>
      <c r="F169" s="3" t="s">
        <v>56</v>
      </c>
      <c r="G169" s="3" t="s">
        <v>45</v>
      </c>
      <c r="H169" s="3" t="s">
        <v>104</v>
      </c>
      <c r="I169" s="37">
        <f>IF(ISERROR(INT((B169-SUM(MOD(DATE(YEAR(B169-MOD(B169-2,7)+3),1,2),{1E+99,7})*{1,-1})+5)/7)),"",INT((B169-SUM(MOD(DATE(YEAR(B169-MOD(B169-2,7)+3),1,2),{1E+99,7})*{1,-1})+5)/7))</f>
        <v>8</v>
      </c>
    </row>
    <row r="170" spans="1:9" x14ac:dyDescent="0.3">
      <c r="A170" s="35">
        <f t="shared" si="2"/>
        <v>4.861111111111116E-2</v>
      </c>
      <c r="B170" s="2">
        <v>43883</v>
      </c>
      <c r="C170" s="6">
        <v>0.60416666666666663</v>
      </c>
      <c r="D170" s="6">
        <v>0.65277777777777779</v>
      </c>
      <c r="E170" s="3" t="s">
        <v>11</v>
      </c>
      <c r="F170" s="3" t="s">
        <v>56</v>
      </c>
      <c r="G170" s="3" t="s">
        <v>46</v>
      </c>
      <c r="I170" s="37">
        <f>IF(ISERROR(INT((B170-SUM(MOD(DATE(YEAR(B170-MOD(B170-2,7)+3),1,2),{1E+99,7})*{1,-1})+5)/7)),"",INT((B170-SUM(MOD(DATE(YEAR(B170-MOD(B170-2,7)+3),1,2),{1E+99,7})*{1,-1})+5)/7))</f>
        <v>8</v>
      </c>
    </row>
    <row r="171" spans="1:9" x14ac:dyDescent="0.3">
      <c r="A171" s="35">
        <f t="shared" si="2"/>
        <v>8.333333333333337E-2</v>
      </c>
      <c r="B171" s="2">
        <v>43884</v>
      </c>
      <c r="C171" s="6">
        <v>0.5</v>
      </c>
      <c r="D171" s="6">
        <v>0.58333333333333337</v>
      </c>
      <c r="E171" s="3" t="s">
        <v>11</v>
      </c>
      <c r="F171" s="3" t="s">
        <v>56</v>
      </c>
      <c r="G171" s="3" t="s">
        <v>45</v>
      </c>
      <c r="H171" s="3" t="s">
        <v>104</v>
      </c>
      <c r="I171" s="37">
        <f>IF(ISERROR(INT((B171-SUM(MOD(DATE(YEAR(B171-MOD(B171-2,7)+3),1,2),{1E+99,7})*{1,-1})+5)/7)),"",INT((B171-SUM(MOD(DATE(YEAR(B171-MOD(B171-2,7)+3),1,2),{1E+99,7})*{1,-1})+5)/7))</f>
        <v>8</v>
      </c>
    </row>
    <row r="172" spans="1:9" x14ac:dyDescent="0.3">
      <c r="A172" s="35">
        <f t="shared" si="2"/>
        <v>0.125</v>
      </c>
      <c r="B172" s="2">
        <v>43884</v>
      </c>
      <c r="C172" s="6">
        <v>0.625</v>
      </c>
      <c r="D172" s="6">
        <v>0.75</v>
      </c>
      <c r="E172" s="3" t="s">
        <v>11</v>
      </c>
      <c r="F172" s="3" t="s">
        <v>56</v>
      </c>
      <c r="G172" s="3" t="s">
        <v>48</v>
      </c>
      <c r="H172" s="3" t="s">
        <v>132</v>
      </c>
      <c r="I172" s="37">
        <f>IF(ISERROR(INT((B172-SUM(MOD(DATE(YEAR(B172-MOD(B172-2,7)+3),1,2),{1E+99,7})*{1,-1})+5)/7)),"",INT((B172-SUM(MOD(DATE(YEAR(B172-MOD(B172-2,7)+3),1,2),{1E+99,7})*{1,-1})+5)/7))</f>
        <v>8</v>
      </c>
    </row>
    <row r="173" spans="1:9" x14ac:dyDescent="0.3">
      <c r="A173" s="35">
        <f t="shared" si="2"/>
        <v>0.29166666666666663</v>
      </c>
      <c r="B173" s="2">
        <v>43885</v>
      </c>
      <c r="C173" s="6">
        <v>0.375</v>
      </c>
      <c r="D173" s="6">
        <v>0.66666666666666663</v>
      </c>
      <c r="E173" s="3" t="s">
        <v>9</v>
      </c>
      <c r="F173" s="3" t="s">
        <v>72</v>
      </c>
      <c r="G173" s="3" t="s">
        <v>36</v>
      </c>
      <c r="I173" s="37">
        <f>IF(ISERROR(INT((B173-SUM(MOD(DATE(YEAR(B173-MOD(B173-2,7)+3),1,2),{1E+99,7})*{1,-1})+5)/7)),"",INT((B173-SUM(MOD(DATE(YEAR(B173-MOD(B173-2,7)+3),1,2),{1E+99,7})*{1,-1})+5)/7))</f>
        <v>9</v>
      </c>
    </row>
    <row r="174" spans="1:9" x14ac:dyDescent="0.3">
      <c r="A174" s="35">
        <f t="shared" si="2"/>
        <v>0.10416666666666669</v>
      </c>
      <c r="B174" s="2">
        <v>43885</v>
      </c>
      <c r="C174" s="6">
        <v>0.39583333333333331</v>
      </c>
      <c r="D174" s="6">
        <v>0.5</v>
      </c>
      <c r="E174" s="3" t="s">
        <v>11</v>
      </c>
      <c r="F174" s="3" t="s">
        <v>56</v>
      </c>
      <c r="G174" s="3" t="s">
        <v>48</v>
      </c>
      <c r="H174" s="3" t="s">
        <v>132</v>
      </c>
      <c r="I174" s="37">
        <f>IF(ISERROR(INT((B174-SUM(MOD(DATE(YEAR(B174-MOD(B174-2,7)+3),1,2),{1E+99,7})*{1,-1})+5)/7)),"",INT((B174-SUM(MOD(DATE(YEAR(B174-MOD(B174-2,7)+3),1,2),{1E+99,7})*{1,-1})+5)/7))</f>
        <v>9</v>
      </c>
    </row>
    <row r="175" spans="1:9" x14ac:dyDescent="0.3">
      <c r="A175" s="35">
        <f t="shared" si="2"/>
        <v>7.291666666666663E-2</v>
      </c>
      <c r="B175" s="2">
        <v>43885</v>
      </c>
      <c r="C175" s="6">
        <v>0.41666666666666669</v>
      </c>
      <c r="D175" s="6">
        <v>0.48958333333333331</v>
      </c>
      <c r="E175" s="3" t="s">
        <v>11</v>
      </c>
      <c r="F175" s="3" t="s">
        <v>56</v>
      </c>
      <c r="G175" s="3" t="s">
        <v>46</v>
      </c>
      <c r="H175" s="3" t="s">
        <v>132</v>
      </c>
      <c r="I175" s="37">
        <f>IF(ISERROR(INT((B175-SUM(MOD(DATE(YEAR(B175-MOD(B175-2,7)+3),1,2),{1E+99,7})*{1,-1})+5)/7)),"",INT((B175-SUM(MOD(DATE(YEAR(B175-MOD(B175-2,7)+3),1,2),{1E+99,7})*{1,-1})+5)/7))</f>
        <v>9</v>
      </c>
    </row>
    <row r="176" spans="1:9" x14ac:dyDescent="0.3">
      <c r="A176" s="35">
        <f t="shared" si="2"/>
        <v>9.0277777777777846E-2</v>
      </c>
      <c r="B176" s="2">
        <v>43885</v>
      </c>
      <c r="C176" s="6">
        <v>0.4236111111111111</v>
      </c>
      <c r="D176" s="6">
        <v>0.51388888888888895</v>
      </c>
      <c r="E176" s="3" t="s">
        <v>12</v>
      </c>
      <c r="F176" s="3" t="s">
        <v>83</v>
      </c>
      <c r="G176" s="3" t="s">
        <v>49</v>
      </c>
      <c r="H176" s="3" t="s">
        <v>114</v>
      </c>
      <c r="I176" s="37">
        <f>IF(ISERROR(INT((B176-SUM(MOD(DATE(YEAR(B176-MOD(B176-2,7)+3),1,2),{1E+99,7})*{1,-1})+5)/7)),"",INT((B176-SUM(MOD(DATE(YEAR(B176-MOD(B176-2,7)+3),1,2),{1E+99,7})*{1,-1})+5)/7))</f>
        <v>9</v>
      </c>
    </row>
    <row r="177" spans="1:9" x14ac:dyDescent="0.3">
      <c r="A177" s="35">
        <f t="shared" si="2"/>
        <v>6.25E-2</v>
      </c>
      <c r="B177" s="2">
        <v>43885</v>
      </c>
      <c r="C177" s="6">
        <v>0.4375</v>
      </c>
      <c r="D177" s="6">
        <v>0.5</v>
      </c>
      <c r="E177" s="3" t="s">
        <v>11</v>
      </c>
      <c r="F177" s="3" t="s">
        <v>56</v>
      </c>
      <c r="G177" s="3" t="s">
        <v>45</v>
      </c>
      <c r="H177" s="3" t="s">
        <v>104</v>
      </c>
      <c r="I177" s="37">
        <f>IF(ISERROR(INT((B177-SUM(MOD(DATE(YEAR(B177-MOD(B177-2,7)+3),1,2),{1E+99,7})*{1,-1})+5)/7)),"",INT((B177-SUM(MOD(DATE(YEAR(B177-MOD(B177-2,7)+3),1,2),{1E+99,7})*{1,-1})+5)/7))</f>
        <v>9</v>
      </c>
    </row>
    <row r="178" spans="1:9" x14ac:dyDescent="0.3">
      <c r="A178" s="35">
        <f t="shared" si="2"/>
        <v>9.375E-2</v>
      </c>
      <c r="B178" s="2">
        <v>43885</v>
      </c>
      <c r="C178" s="6">
        <v>0.54513888888888895</v>
      </c>
      <c r="D178" s="6">
        <v>0.63888888888888895</v>
      </c>
      <c r="E178" s="3" t="s">
        <v>11</v>
      </c>
      <c r="F178" s="3" t="s">
        <v>71</v>
      </c>
      <c r="G178" s="3" t="s">
        <v>49</v>
      </c>
      <c r="H178" s="3" t="s">
        <v>123</v>
      </c>
      <c r="I178" s="37">
        <f>IF(ISERROR(INT((B178-SUM(MOD(DATE(YEAR(B178-MOD(B178-2,7)+3),1,2),{1E+99,7})*{1,-1})+5)/7)),"",INT((B178-SUM(MOD(DATE(YEAR(B178-MOD(B178-2,7)+3),1,2),{1E+99,7})*{1,-1})+5)/7))</f>
        <v>9</v>
      </c>
    </row>
    <row r="179" spans="1:9" x14ac:dyDescent="0.3">
      <c r="A179" s="35">
        <f t="shared" si="2"/>
        <v>6.944444444444442E-2</v>
      </c>
      <c r="B179" s="2">
        <v>43885</v>
      </c>
      <c r="C179" s="6">
        <v>0.55208333333333337</v>
      </c>
      <c r="D179" s="6">
        <v>0.62152777777777779</v>
      </c>
      <c r="E179" s="3" t="s">
        <v>11</v>
      </c>
      <c r="F179" s="3" t="s">
        <v>71</v>
      </c>
      <c r="G179" s="3" t="s">
        <v>46</v>
      </c>
      <c r="H179" s="3" t="s">
        <v>133</v>
      </c>
      <c r="I179" s="37">
        <f>IF(ISERROR(INT((B179-SUM(MOD(DATE(YEAR(B179-MOD(B179-2,7)+3),1,2),{1E+99,7})*{1,-1})+5)/7)),"",INT((B179-SUM(MOD(DATE(YEAR(B179-MOD(B179-2,7)+3),1,2),{1E+99,7})*{1,-1})+5)/7))</f>
        <v>9</v>
      </c>
    </row>
    <row r="180" spans="1:9" x14ac:dyDescent="0.3">
      <c r="A180" s="35">
        <f t="shared" si="2"/>
        <v>7.291666666666663E-2</v>
      </c>
      <c r="B180" s="2">
        <v>43885</v>
      </c>
      <c r="C180" s="6">
        <v>0.55208333333333337</v>
      </c>
      <c r="D180" s="6">
        <v>0.625</v>
      </c>
      <c r="E180" s="3" t="s">
        <v>11</v>
      </c>
      <c r="F180" s="3" t="s">
        <v>71</v>
      </c>
      <c r="G180" s="3" t="s">
        <v>48</v>
      </c>
      <c r="H180" s="3" t="s">
        <v>139</v>
      </c>
      <c r="I180" s="37">
        <f>IF(ISERROR(INT((B180-SUM(MOD(DATE(YEAR(B180-MOD(B180-2,7)+3),1,2),{1E+99,7})*{1,-1})+5)/7)),"",INT((B180-SUM(MOD(DATE(YEAR(B180-MOD(B180-2,7)+3),1,2),{1E+99,7})*{1,-1})+5)/7))</f>
        <v>9</v>
      </c>
    </row>
    <row r="181" spans="1:9" x14ac:dyDescent="0.3">
      <c r="A181" s="35">
        <f t="shared" si="2"/>
        <v>0.11458333333333326</v>
      </c>
      <c r="B181" s="2">
        <v>43885</v>
      </c>
      <c r="C181" s="6">
        <v>0.55208333333333337</v>
      </c>
      <c r="D181" s="6">
        <v>0.66666666666666663</v>
      </c>
      <c r="E181" s="3" t="s">
        <v>11</v>
      </c>
      <c r="F181" s="3" t="s">
        <v>71</v>
      </c>
      <c r="G181" s="3" t="s">
        <v>45</v>
      </c>
      <c r="H181" s="3" t="s">
        <v>123</v>
      </c>
      <c r="I181" s="37">
        <f>IF(ISERROR(INT((B181-SUM(MOD(DATE(YEAR(B181-MOD(B181-2,7)+3),1,2),{1E+99,7})*{1,-1})+5)/7)),"",INT((B181-SUM(MOD(DATE(YEAR(B181-MOD(B181-2,7)+3),1,2),{1E+99,7})*{1,-1})+5)/7))</f>
        <v>9</v>
      </c>
    </row>
    <row r="182" spans="1:9" x14ac:dyDescent="0.3">
      <c r="A182" s="35">
        <f t="shared" si="2"/>
        <v>2.083333333333337E-2</v>
      </c>
      <c r="B182" s="2">
        <v>43885</v>
      </c>
      <c r="C182" s="6">
        <v>0.625</v>
      </c>
      <c r="D182" s="6">
        <v>0.64583333333333337</v>
      </c>
      <c r="E182" s="3" t="s">
        <v>9</v>
      </c>
      <c r="F182" s="3" t="s">
        <v>63</v>
      </c>
      <c r="G182" s="3" t="s">
        <v>46</v>
      </c>
      <c r="I182" s="37">
        <f>IF(ISERROR(INT((B182-SUM(MOD(DATE(YEAR(B182-MOD(B182-2,7)+3),1,2),{1E+99,7})*{1,-1})+5)/7)),"",INT((B182-SUM(MOD(DATE(YEAR(B182-MOD(B182-2,7)+3),1,2),{1E+99,7})*{1,-1})+5)/7))</f>
        <v>9</v>
      </c>
    </row>
    <row r="183" spans="1:9" x14ac:dyDescent="0.3">
      <c r="A183" s="35">
        <f t="shared" si="2"/>
        <v>3.4722222222222265E-2</v>
      </c>
      <c r="B183" s="2">
        <v>43886</v>
      </c>
      <c r="C183" s="6">
        <v>0.38194444444444442</v>
      </c>
      <c r="D183" s="6">
        <v>0.41666666666666669</v>
      </c>
      <c r="E183" s="3" t="s">
        <v>12</v>
      </c>
      <c r="F183" s="3" t="s">
        <v>83</v>
      </c>
      <c r="G183" s="3" t="s">
        <v>49</v>
      </c>
      <c r="H183" s="3" t="s">
        <v>125</v>
      </c>
      <c r="I183" s="37">
        <f>IF(ISERROR(INT((B183-SUM(MOD(DATE(YEAR(B183-MOD(B183-2,7)+3),1,2),{1E+99,7})*{1,-1})+5)/7)),"",INT((B183-SUM(MOD(DATE(YEAR(B183-MOD(B183-2,7)+3),1,2),{1E+99,7})*{1,-1})+5)/7))</f>
        <v>9</v>
      </c>
    </row>
    <row r="184" spans="1:9" x14ac:dyDescent="0.3">
      <c r="A184" s="35">
        <f t="shared" si="2"/>
        <v>3.472222222222221E-2</v>
      </c>
      <c r="B184" s="59">
        <v>43886</v>
      </c>
      <c r="C184" s="6">
        <v>0.41666666666666669</v>
      </c>
      <c r="D184" s="6">
        <v>0.4513888888888889</v>
      </c>
      <c r="E184" s="3" t="s">
        <v>11</v>
      </c>
      <c r="F184" s="3" t="s">
        <v>67</v>
      </c>
      <c r="G184" s="3" t="s">
        <v>49</v>
      </c>
      <c r="H184" s="3" t="s">
        <v>62</v>
      </c>
      <c r="I184" s="37">
        <f>IF(ISERROR(INT((B184-SUM(MOD(DATE(YEAR(B184-MOD(B184-2,7)+3),1,2),{1E+99,7})*{1,-1})+5)/7)),"",INT((B184-SUM(MOD(DATE(YEAR(B184-MOD(B184-2,7)+3),1,2),{1E+99,7})*{1,-1})+5)/7))</f>
        <v>9</v>
      </c>
    </row>
    <row r="185" spans="1:9" x14ac:dyDescent="0.3">
      <c r="A185" s="35">
        <f t="shared" si="2"/>
        <v>0.16666666666666669</v>
      </c>
      <c r="B185" s="2">
        <v>43886</v>
      </c>
      <c r="C185" s="6">
        <v>0.41666666666666669</v>
      </c>
      <c r="D185" s="6">
        <v>0.58333333333333337</v>
      </c>
      <c r="E185" s="3" t="s">
        <v>9</v>
      </c>
      <c r="F185" s="3" t="s">
        <v>72</v>
      </c>
      <c r="G185" s="3" t="s">
        <v>36</v>
      </c>
      <c r="I185" s="37">
        <f>IF(ISERROR(INT((B185-SUM(MOD(DATE(YEAR(B185-MOD(B185-2,7)+3),1,2),{1E+99,7})*{1,-1})+5)/7)),"",INT((B185-SUM(MOD(DATE(YEAR(B185-MOD(B185-2,7)+3),1,2),{1E+99,7})*{1,-1})+5)/7))</f>
        <v>9</v>
      </c>
    </row>
    <row r="186" spans="1:9" x14ac:dyDescent="0.3">
      <c r="A186" s="35">
        <f t="shared" si="2"/>
        <v>4.1666666666666685E-2</v>
      </c>
      <c r="B186" s="2">
        <v>43886</v>
      </c>
      <c r="C186" s="6">
        <v>0.45833333333333331</v>
      </c>
      <c r="D186" s="6">
        <v>0.5</v>
      </c>
      <c r="E186" s="3" t="s">
        <v>11</v>
      </c>
      <c r="F186" s="3" t="s">
        <v>56</v>
      </c>
      <c r="G186" s="3" t="s">
        <v>46</v>
      </c>
      <c r="H186" s="3" t="s">
        <v>132</v>
      </c>
      <c r="I186" s="37">
        <f>IF(ISERROR(INT((B186-SUM(MOD(DATE(YEAR(B186-MOD(B186-2,7)+3),1,2),{1E+99,7})*{1,-1})+5)/7)),"",INT((B186-SUM(MOD(DATE(YEAR(B186-MOD(B186-2,7)+3),1,2),{1E+99,7})*{1,-1})+5)/7))</f>
        <v>9</v>
      </c>
    </row>
    <row r="187" spans="1:9" x14ac:dyDescent="0.3">
      <c r="A187" s="35">
        <f t="shared" si="2"/>
        <v>2.7777777777777735E-2</v>
      </c>
      <c r="B187" s="59">
        <v>43886</v>
      </c>
      <c r="C187" s="6">
        <v>0.47916666666666669</v>
      </c>
      <c r="D187" s="6">
        <v>0.50694444444444442</v>
      </c>
      <c r="E187" s="3" t="s">
        <v>11</v>
      </c>
      <c r="F187" s="3" t="s">
        <v>67</v>
      </c>
      <c r="G187" s="3" t="s">
        <v>49</v>
      </c>
      <c r="H187" s="3" t="s">
        <v>126</v>
      </c>
      <c r="I187" s="37">
        <f>IF(ISERROR(INT((B187-SUM(MOD(DATE(YEAR(B187-MOD(B187-2,7)+3),1,2),{1E+99,7})*{1,-1})+5)/7)),"",INT((B187-SUM(MOD(DATE(YEAR(B187-MOD(B187-2,7)+3),1,2),{1E+99,7})*{1,-1})+5)/7))</f>
        <v>9</v>
      </c>
    </row>
    <row r="188" spans="1:9" x14ac:dyDescent="0.3">
      <c r="A188" s="35">
        <f t="shared" si="2"/>
        <v>0.29166666666666669</v>
      </c>
      <c r="B188" s="2">
        <v>43886</v>
      </c>
      <c r="C188" s="6">
        <v>0.47916666666666669</v>
      </c>
      <c r="D188" s="6">
        <v>0.77083333333333337</v>
      </c>
      <c r="E188" s="3" t="s">
        <v>18</v>
      </c>
      <c r="F188" s="3" t="s">
        <v>43</v>
      </c>
      <c r="G188" s="3" t="s">
        <v>45</v>
      </c>
      <c r="H188" s="3" t="s">
        <v>89</v>
      </c>
      <c r="I188" s="37">
        <f>IF(ISERROR(INT((B188-SUM(MOD(DATE(YEAR(B188-MOD(B188-2,7)+3),1,2),{1E+99,7})*{1,-1})+5)/7)),"",INT((B188-SUM(MOD(DATE(YEAR(B188-MOD(B188-2,7)+3),1,2),{1E+99,7})*{1,-1})+5)/7))</f>
        <v>9</v>
      </c>
    </row>
    <row r="189" spans="1:9" x14ac:dyDescent="0.3">
      <c r="A189" s="35">
        <f t="shared" si="2"/>
        <v>0.16666666666666663</v>
      </c>
      <c r="B189" s="2">
        <v>43886</v>
      </c>
      <c r="C189" s="6">
        <v>0.5</v>
      </c>
      <c r="D189" s="6">
        <v>0.66666666666666663</v>
      </c>
      <c r="E189" s="3" t="s">
        <v>11</v>
      </c>
      <c r="F189" s="3" t="s">
        <v>56</v>
      </c>
      <c r="G189" s="3" t="s">
        <v>48</v>
      </c>
      <c r="H189" s="3" t="s">
        <v>134</v>
      </c>
      <c r="I189" s="37">
        <f>IF(ISERROR(INT((B189-SUM(MOD(DATE(YEAR(B189-MOD(B189-2,7)+3),1,2),{1E+99,7})*{1,-1})+5)/7)),"",INT((B189-SUM(MOD(DATE(YEAR(B189-MOD(B189-2,7)+3),1,2),{1E+99,7})*{1,-1})+5)/7))</f>
        <v>9</v>
      </c>
    </row>
    <row r="190" spans="1:9" x14ac:dyDescent="0.3">
      <c r="A190" s="35">
        <f t="shared" si="2"/>
        <v>0.125</v>
      </c>
      <c r="B190" s="2">
        <v>43886</v>
      </c>
      <c r="C190" s="6">
        <v>0.58333333333333337</v>
      </c>
      <c r="D190" s="6">
        <v>0.70833333333333337</v>
      </c>
      <c r="E190" s="3" t="s">
        <v>10</v>
      </c>
      <c r="F190" s="3" t="s">
        <v>58</v>
      </c>
      <c r="G190" s="3" t="s">
        <v>36</v>
      </c>
      <c r="H190" s="3" t="s">
        <v>127</v>
      </c>
      <c r="I190" s="37">
        <f>IF(ISERROR(INT((B190-SUM(MOD(DATE(YEAR(B190-MOD(B190-2,7)+3),1,2),{1E+99,7})*{1,-1})+5)/7)),"",INT((B190-SUM(MOD(DATE(YEAR(B190-MOD(B190-2,7)+3),1,2),{1E+99,7})*{1,-1})+5)/7))</f>
        <v>9</v>
      </c>
    </row>
    <row r="191" spans="1:9" x14ac:dyDescent="0.3">
      <c r="A191" s="35">
        <f t="shared" si="2"/>
        <v>7.2916666666666741E-2</v>
      </c>
      <c r="B191" s="2">
        <v>43886</v>
      </c>
      <c r="C191" s="6">
        <v>0.60416666666666663</v>
      </c>
      <c r="D191" s="6">
        <v>0.67708333333333337</v>
      </c>
      <c r="E191" s="3" t="s">
        <v>11</v>
      </c>
      <c r="F191" s="3" t="s">
        <v>56</v>
      </c>
      <c r="G191" s="3" t="s">
        <v>46</v>
      </c>
      <c r="H191" s="3" t="s">
        <v>132</v>
      </c>
      <c r="I191" s="37">
        <f>IF(ISERROR(INT((B191-SUM(MOD(DATE(YEAR(B191-MOD(B191-2,7)+3),1,2),{1E+99,7})*{1,-1})+5)/7)),"",INT((B191-SUM(MOD(DATE(YEAR(B191-MOD(B191-2,7)+3),1,2),{1E+99,7})*{1,-1})+5)/7))</f>
        <v>9</v>
      </c>
    </row>
    <row r="192" spans="1:9" x14ac:dyDescent="0.3">
      <c r="A192" s="35">
        <f t="shared" si="2"/>
        <v>0.20833333333333337</v>
      </c>
      <c r="B192" s="2">
        <v>43887</v>
      </c>
      <c r="C192" s="6">
        <v>0.375</v>
      </c>
      <c r="D192" s="6">
        <v>0.58333333333333337</v>
      </c>
      <c r="E192" s="3" t="s">
        <v>11</v>
      </c>
      <c r="F192" s="3" t="s">
        <v>56</v>
      </c>
      <c r="G192" s="3" t="s">
        <v>48</v>
      </c>
      <c r="H192" s="3" t="s">
        <v>134</v>
      </c>
      <c r="I192" s="37">
        <f>IF(ISERROR(INT((B192-SUM(MOD(DATE(YEAR(B192-MOD(B192-2,7)+3),1,2),{1E+99,7})*{1,-1})+5)/7)),"",INT((B192-SUM(MOD(DATE(YEAR(B192-MOD(B192-2,7)+3),1,2),{1E+99,7})*{1,-1})+5)/7))</f>
        <v>9</v>
      </c>
    </row>
    <row r="193" spans="1:9" x14ac:dyDescent="0.3">
      <c r="A193" s="35">
        <f t="shared" si="2"/>
        <v>0.18750000000000006</v>
      </c>
      <c r="B193" s="2">
        <v>43887</v>
      </c>
      <c r="C193" s="6">
        <v>0.39583333333333331</v>
      </c>
      <c r="D193" s="6">
        <v>0.58333333333333337</v>
      </c>
      <c r="E193" s="3" t="s">
        <v>9</v>
      </c>
      <c r="F193" s="3" t="s">
        <v>72</v>
      </c>
      <c r="G193" s="3" t="s">
        <v>36</v>
      </c>
      <c r="H193" s="3" t="s">
        <v>128</v>
      </c>
      <c r="I193" s="37">
        <f>IF(ISERROR(INT((B193-SUM(MOD(DATE(YEAR(B193-MOD(B193-2,7)+3),1,2),{1E+99,7})*{1,-1})+5)/7)),"",INT((B193-SUM(MOD(DATE(YEAR(B193-MOD(B193-2,7)+3),1,2),{1E+99,7})*{1,-1})+5)/7))</f>
        <v>9</v>
      </c>
    </row>
    <row r="194" spans="1:9" x14ac:dyDescent="0.3">
      <c r="A194" s="35">
        <f t="shared" si="2"/>
        <v>0.10416666666666663</v>
      </c>
      <c r="B194" s="2">
        <v>43887</v>
      </c>
      <c r="C194" s="6">
        <v>0.4375</v>
      </c>
      <c r="D194" s="6">
        <v>0.54166666666666663</v>
      </c>
      <c r="E194" s="3" t="s">
        <v>11</v>
      </c>
      <c r="F194" s="3" t="s">
        <v>56</v>
      </c>
      <c r="G194" s="3" t="s">
        <v>45</v>
      </c>
      <c r="H194" s="3" t="s">
        <v>138</v>
      </c>
      <c r="I194" s="37">
        <f>IF(ISERROR(INT((B194-SUM(MOD(DATE(YEAR(B194-MOD(B194-2,7)+3),1,2),{1E+99,7})*{1,-1})+5)/7)),"",INT((B194-SUM(MOD(DATE(YEAR(B194-MOD(B194-2,7)+3),1,2),{1E+99,7})*{1,-1})+5)/7))</f>
        <v>9</v>
      </c>
    </row>
    <row r="195" spans="1:9" x14ac:dyDescent="0.3">
      <c r="A195" s="35">
        <f t="shared" si="2"/>
        <v>7.2916666666666685E-2</v>
      </c>
      <c r="B195" s="2">
        <v>43887</v>
      </c>
      <c r="C195" s="6">
        <v>0.48958333333333331</v>
      </c>
      <c r="D195" s="6">
        <v>0.5625</v>
      </c>
      <c r="E195" s="3" t="s">
        <v>11</v>
      </c>
      <c r="F195" s="3" t="s">
        <v>56</v>
      </c>
      <c r="G195" s="3" t="s">
        <v>46</v>
      </c>
      <c r="H195" s="3" t="s">
        <v>134</v>
      </c>
      <c r="I195" s="37">
        <f>IF(ISERROR(INT((B195-SUM(MOD(DATE(YEAR(B195-MOD(B195-2,7)+3),1,2),{1E+99,7})*{1,-1})+5)/7)),"",INT((B195-SUM(MOD(DATE(YEAR(B195-MOD(B195-2,7)+3),1,2),{1E+99,7})*{1,-1})+5)/7))</f>
        <v>9</v>
      </c>
    </row>
    <row r="196" spans="1:9" x14ac:dyDescent="0.3">
      <c r="A196" s="35">
        <f t="shared" si="2"/>
        <v>0.20833333333333337</v>
      </c>
      <c r="B196" s="2">
        <v>43887</v>
      </c>
      <c r="C196" s="6">
        <v>0.5</v>
      </c>
      <c r="D196" s="6">
        <v>0.70833333333333337</v>
      </c>
      <c r="E196" s="3" t="s">
        <v>13</v>
      </c>
      <c r="F196" s="3" t="s">
        <v>67</v>
      </c>
      <c r="G196" s="3" t="s">
        <v>49</v>
      </c>
      <c r="H196" s="3" t="s">
        <v>129</v>
      </c>
      <c r="I196" s="37">
        <f>IF(ISERROR(INT((B196-SUM(MOD(DATE(YEAR(B196-MOD(B196-2,7)+3),1,2),{1E+99,7})*{1,-1})+5)/7)),"",INT((B196-SUM(MOD(DATE(YEAR(B196-MOD(B196-2,7)+3),1,2),{1E+99,7})*{1,-1})+5)/7))</f>
        <v>9</v>
      </c>
    </row>
    <row r="197" spans="1:9" x14ac:dyDescent="0.3">
      <c r="A197" s="35">
        <f t="shared" si="2"/>
        <v>6.2500000000000111E-2</v>
      </c>
      <c r="B197" s="2">
        <v>43887</v>
      </c>
      <c r="C197" s="6">
        <v>0.63194444444444442</v>
      </c>
      <c r="D197" s="6">
        <v>0.69444444444444453</v>
      </c>
      <c r="E197" s="3" t="s">
        <v>11</v>
      </c>
      <c r="F197" s="3" t="s">
        <v>56</v>
      </c>
      <c r="G197" s="3" t="s">
        <v>46</v>
      </c>
      <c r="H197" s="3" t="s">
        <v>134</v>
      </c>
      <c r="I197" s="37">
        <f>IF(ISERROR(INT((B197-SUM(MOD(DATE(YEAR(B197-MOD(B197-2,7)+3),1,2),{1E+99,7})*{1,-1})+5)/7)),"",INT((B197-SUM(MOD(DATE(YEAR(B197-MOD(B197-2,7)+3),1,2),{1E+99,7})*{1,-1})+5)/7))</f>
        <v>9</v>
      </c>
    </row>
    <row r="198" spans="1:9" x14ac:dyDescent="0.3">
      <c r="A198" s="35">
        <f t="shared" si="2"/>
        <v>0.10416666666666674</v>
      </c>
      <c r="B198" s="2">
        <v>43887</v>
      </c>
      <c r="C198" s="6">
        <v>0.66666666666666663</v>
      </c>
      <c r="D198" s="6">
        <v>0.77083333333333337</v>
      </c>
      <c r="E198" s="3" t="s">
        <v>11</v>
      </c>
      <c r="F198" s="3" t="s">
        <v>56</v>
      </c>
      <c r="G198" s="3" t="s">
        <v>45</v>
      </c>
      <c r="H198" s="3" t="s">
        <v>138</v>
      </c>
      <c r="I198" s="37">
        <f>IF(ISERROR(INT((B198-SUM(MOD(DATE(YEAR(B198-MOD(B198-2,7)+3),1,2),{1E+99,7})*{1,-1})+5)/7)),"",INT((B198-SUM(MOD(DATE(YEAR(B198-MOD(B198-2,7)+3),1,2),{1E+99,7})*{1,-1})+5)/7))</f>
        <v>9</v>
      </c>
    </row>
    <row r="199" spans="1:9" x14ac:dyDescent="0.3">
      <c r="A199" s="35">
        <f t="shared" ref="A199:A262" si="3">IF(D199-C199&gt;0,D199-C199,"")</f>
        <v>3.125E-2</v>
      </c>
      <c r="B199" s="2">
        <v>43887</v>
      </c>
      <c r="C199" s="6">
        <v>0.73263888888888884</v>
      </c>
      <c r="D199" s="6">
        <v>0.76388888888888884</v>
      </c>
      <c r="E199" s="3" t="s">
        <v>11</v>
      </c>
      <c r="F199" s="3" t="s">
        <v>56</v>
      </c>
      <c r="G199" s="3" t="s">
        <v>46</v>
      </c>
      <c r="H199" s="3" t="s">
        <v>135</v>
      </c>
      <c r="I199" s="37">
        <f>IF(ISERROR(INT((B199-SUM(MOD(DATE(YEAR(B199-MOD(B199-2,7)+3),1,2),{1E+99,7})*{1,-1})+5)/7)),"",INT((B199-SUM(MOD(DATE(YEAR(B199-MOD(B199-2,7)+3),1,2),{1E+99,7})*{1,-1})+5)/7))</f>
        <v>9</v>
      </c>
    </row>
    <row r="200" spans="1:9" x14ac:dyDescent="0.3">
      <c r="A200" s="35">
        <f t="shared" si="3"/>
        <v>0.20833333333333331</v>
      </c>
      <c r="B200" s="2">
        <v>43888</v>
      </c>
      <c r="C200" s="6">
        <v>0.39583333333333331</v>
      </c>
      <c r="D200" s="6">
        <v>0.60416666666666663</v>
      </c>
      <c r="E200" s="3" t="s">
        <v>9</v>
      </c>
      <c r="F200" s="3" t="s">
        <v>72</v>
      </c>
      <c r="G200" s="3" t="s">
        <v>36</v>
      </c>
      <c r="H200" s="3" t="s">
        <v>128</v>
      </c>
      <c r="I200" s="37">
        <f>IF(ISERROR(INT((B200-SUM(MOD(DATE(YEAR(B200-MOD(B200-2,7)+3),1,2),{1E+99,7})*{1,-1})+5)/7)),"",INT((B200-SUM(MOD(DATE(YEAR(B200-MOD(B200-2,7)+3),1,2),{1E+99,7})*{1,-1})+5)/7))</f>
        <v>9</v>
      </c>
    </row>
    <row r="201" spans="1:9" x14ac:dyDescent="0.3">
      <c r="A201" s="35">
        <f t="shared" si="3"/>
        <v>5.555555555555558E-2</v>
      </c>
      <c r="B201" s="2">
        <v>43888</v>
      </c>
      <c r="C201" s="6">
        <v>0.4236111111111111</v>
      </c>
      <c r="D201" s="6">
        <v>0.47916666666666669</v>
      </c>
      <c r="E201" s="3" t="s">
        <v>12</v>
      </c>
      <c r="F201" s="3" t="s">
        <v>13</v>
      </c>
      <c r="G201" s="3" t="s">
        <v>49</v>
      </c>
      <c r="H201" s="3" t="s">
        <v>130</v>
      </c>
      <c r="I201" s="37">
        <f>IF(ISERROR(INT((B201-SUM(MOD(DATE(YEAR(B201-MOD(B201-2,7)+3),1,2),{1E+99,7})*{1,-1})+5)/7)),"",INT((B201-SUM(MOD(DATE(YEAR(B201-MOD(B201-2,7)+3),1,2),{1E+99,7})*{1,-1})+5)/7))</f>
        <v>9</v>
      </c>
    </row>
    <row r="202" spans="1:9" x14ac:dyDescent="0.3">
      <c r="A202" s="35">
        <f t="shared" si="3"/>
        <v>4.8611111111111105E-2</v>
      </c>
      <c r="B202" s="2">
        <v>43888</v>
      </c>
      <c r="C202" s="6">
        <v>0.43055555555555558</v>
      </c>
      <c r="D202" s="6">
        <v>0.47916666666666669</v>
      </c>
      <c r="E202" s="3" t="s">
        <v>11</v>
      </c>
      <c r="F202" s="3" t="s">
        <v>56</v>
      </c>
      <c r="G202" s="3" t="s">
        <v>48</v>
      </c>
      <c r="I202" s="37">
        <f>IF(ISERROR(INT((B202-SUM(MOD(DATE(YEAR(B202-MOD(B202-2,7)+3),1,2),{1E+99,7})*{1,-1})+5)/7)),"",INT((B202-SUM(MOD(DATE(YEAR(B202-MOD(B202-2,7)+3),1,2),{1E+99,7})*{1,-1})+5)/7))</f>
        <v>9</v>
      </c>
    </row>
    <row r="203" spans="1:9" x14ac:dyDescent="0.3">
      <c r="A203" s="35">
        <f t="shared" si="3"/>
        <v>4.1666666666666685E-2</v>
      </c>
      <c r="B203" s="2">
        <v>43888</v>
      </c>
      <c r="C203" s="6">
        <v>0.4375</v>
      </c>
      <c r="D203" s="6">
        <v>0.47916666666666669</v>
      </c>
      <c r="E203" s="3" t="s">
        <v>11</v>
      </c>
      <c r="F203" s="3" t="s">
        <v>56</v>
      </c>
      <c r="G203" s="3" t="s">
        <v>46</v>
      </c>
      <c r="I203" s="37">
        <f>IF(ISERROR(INT((B203-SUM(MOD(DATE(YEAR(B203-MOD(B203-2,7)+3),1,2),{1E+99,7})*{1,-1})+5)/7)),"",INT((B203-SUM(MOD(DATE(YEAR(B203-MOD(B203-2,7)+3),1,2),{1E+99,7})*{1,-1})+5)/7))</f>
        <v>9</v>
      </c>
    </row>
    <row r="204" spans="1:9" x14ac:dyDescent="0.3">
      <c r="A204" s="35">
        <f t="shared" si="3"/>
        <v>6.25E-2</v>
      </c>
      <c r="B204" s="2">
        <v>43888</v>
      </c>
      <c r="C204" s="6">
        <v>0.5</v>
      </c>
      <c r="D204" s="6">
        <v>0.5625</v>
      </c>
      <c r="E204" s="3" t="s">
        <v>12</v>
      </c>
      <c r="F204" s="3" t="s">
        <v>13</v>
      </c>
      <c r="G204" s="3" t="s">
        <v>49</v>
      </c>
      <c r="H204" s="3" t="s">
        <v>130</v>
      </c>
      <c r="I204" s="37">
        <f>IF(ISERROR(INT((B204-SUM(MOD(DATE(YEAR(B204-MOD(B204-2,7)+3),1,2),{1E+99,7})*{1,-1})+5)/7)),"",INT((B204-SUM(MOD(DATE(YEAR(B204-MOD(B204-2,7)+3),1,2),{1E+99,7})*{1,-1})+5)/7))</f>
        <v>9</v>
      </c>
    </row>
    <row r="205" spans="1:9" x14ac:dyDescent="0.3">
      <c r="A205" s="35">
        <f t="shared" si="3"/>
        <v>2.430555555555558E-2</v>
      </c>
      <c r="B205" s="2">
        <v>43888</v>
      </c>
      <c r="C205" s="6">
        <v>0.50347222222222221</v>
      </c>
      <c r="D205" s="6">
        <v>0.52777777777777779</v>
      </c>
      <c r="E205" s="3" t="s">
        <v>11</v>
      </c>
      <c r="F205" s="3" t="s">
        <v>56</v>
      </c>
      <c r="G205" s="3" t="s">
        <v>46</v>
      </c>
      <c r="I205" s="37">
        <f>IF(ISERROR(INT((B205-SUM(MOD(DATE(YEAR(B205-MOD(B205-2,7)+3),1,2),{1E+99,7})*{1,-1})+5)/7)),"",INT((B205-SUM(MOD(DATE(YEAR(B205-MOD(B205-2,7)+3),1,2),{1E+99,7})*{1,-1})+5)/7))</f>
        <v>9</v>
      </c>
    </row>
    <row r="206" spans="1:9" x14ac:dyDescent="0.3">
      <c r="A206" s="35">
        <f t="shared" si="3"/>
        <v>4.5138888888888951E-2</v>
      </c>
      <c r="B206" s="2">
        <v>43888</v>
      </c>
      <c r="C206" s="6">
        <v>0.51041666666666663</v>
      </c>
      <c r="D206" s="6">
        <v>0.55555555555555558</v>
      </c>
      <c r="E206" s="3" t="s">
        <v>11</v>
      </c>
      <c r="F206" s="3" t="s">
        <v>56</v>
      </c>
      <c r="G206" s="3" t="s">
        <v>48</v>
      </c>
      <c r="I206" s="37">
        <f>IF(ISERROR(INT((B206-SUM(MOD(DATE(YEAR(B206-MOD(B206-2,7)+3),1,2),{1E+99,7})*{1,-1})+5)/7)),"",INT((B206-SUM(MOD(DATE(YEAR(B206-MOD(B206-2,7)+3),1,2),{1E+99,7})*{1,-1})+5)/7))</f>
        <v>9</v>
      </c>
    </row>
    <row r="207" spans="1:9" x14ac:dyDescent="0.3">
      <c r="A207" s="35">
        <f t="shared" si="3"/>
        <v>6.9444444444444198E-3</v>
      </c>
      <c r="B207" s="2">
        <v>43888</v>
      </c>
      <c r="C207" s="6">
        <v>0.52083333333333337</v>
      </c>
      <c r="D207" s="6">
        <v>0.52777777777777779</v>
      </c>
      <c r="E207" s="3" t="s">
        <v>11</v>
      </c>
      <c r="F207" s="3" t="s">
        <v>56</v>
      </c>
      <c r="G207" s="3" t="s">
        <v>45</v>
      </c>
      <c r="I207" s="37">
        <f>IF(ISERROR(INT((B207-SUM(MOD(DATE(YEAR(B207-MOD(B207-2,7)+3),1,2),{1E+99,7})*{1,-1})+5)/7)),"",INT((B207-SUM(MOD(DATE(YEAR(B207-MOD(B207-2,7)+3),1,2),{1E+99,7})*{1,-1})+5)/7))</f>
        <v>9</v>
      </c>
    </row>
    <row r="208" spans="1:9" x14ac:dyDescent="0.3">
      <c r="A208" s="35">
        <f t="shared" si="3"/>
        <v>1.736111111111116E-2</v>
      </c>
      <c r="B208" s="2">
        <v>43888</v>
      </c>
      <c r="C208" s="6">
        <v>0.52777777777777779</v>
      </c>
      <c r="D208" s="6">
        <v>0.54513888888888895</v>
      </c>
      <c r="E208" s="3" t="s">
        <v>9</v>
      </c>
      <c r="F208" s="3" t="s">
        <v>63</v>
      </c>
      <c r="G208" s="3" t="s">
        <v>46</v>
      </c>
      <c r="H208" s="3" t="s">
        <v>136</v>
      </c>
      <c r="I208" s="37">
        <f>IF(ISERROR(INT((B208-SUM(MOD(DATE(YEAR(B208-MOD(B208-2,7)+3),1,2),{1E+99,7})*{1,-1})+5)/7)),"",INT((B208-SUM(MOD(DATE(YEAR(B208-MOD(B208-2,7)+3),1,2),{1E+99,7})*{1,-1})+5)/7))</f>
        <v>9</v>
      </c>
    </row>
    <row r="209" spans="1:9" x14ac:dyDescent="0.3">
      <c r="A209" s="35">
        <f t="shared" si="3"/>
        <v>1.736111111111116E-2</v>
      </c>
      <c r="B209" s="2">
        <v>43888</v>
      </c>
      <c r="C209" s="6">
        <v>0.52777777777777779</v>
      </c>
      <c r="D209" s="6">
        <v>0.54513888888888895</v>
      </c>
      <c r="E209" s="3" t="s">
        <v>9</v>
      </c>
      <c r="F209" s="3" t="s">
        <v>63</v>
      </c>
      <c r="G209" s="3" t="s">
        <v>45</v>
      </c>
      <c r="H209" s="3" t="s">
        <v>136</v>
      </c>
      <c r="I209" s="37">
        <f>IF(ISERROR(INT((B209-SUM(MOD(DATE(YEAR(B209-MOD(B209-2,7)+3),1,2),{1E+99,7})*{1,-1})+5)/7)),"",INT((B209-SUM(MOD(DATE(YEAR(B209-MOD(B209-2,7)+3),1,2),{1E+99,7})*{1,-1})+5)/7))</f>
        <v>9</v>
      </c>
    </row>
    <row r="210" spans="1:9" x14ac:dyDescent="0.3">
      <c r="A210" s="35">
        <f t="shared" si="3"/>
        <v>1.041666666666663E-2</v>
      </c>
      <c r="B210" s="2">
        <v>43888</v>
      </c>
      <c r="C210" s="6">
        <v>0.54513888888888895</v>
      </c>
      <c r="D210" s="6">
        <v>0.55555555555555558</v>
      </c>
      <c r="E210" s="3" t="s">
        <v>11</v>
      </c>
      <c r="F210" s="3" t="s">
        <v>56</v>
      </c>
      <c r="G210" s="3" t="s">
        <v>46</v>
      </c>
      <c r="I210" s="37">
        <f>IF(ISERROR(INT((B210-SUM(MOD(DATE(YEAR(B210-MOD(B210-2,7)+3),1,2),{1E+99,7})*{1,-1})+5)/7)),"",INT((B210-SUM(MOD(DATE(YEAR(B210-MOD(B210-2,7)+3),1,2),{1E+99,7})*{1,-1})+5)/7))</f>
        <v>9</v>
      </c>
    </row>
    <row r="211" spans="1:9" x14ac:dyDescent="0.3">
      <c r="A211" s="35">
        <f t="shared" si="3"/>
        <v>1.041666666666663E-2</v>
      </c>
      <c r="B211" s="2">
        <v>43888</v>
      </c>
      <c r="C211" s="6">
        <v>0.54513888888888895</v>
      </c>
      <c r="D211" s="6">
        <v>0.55555555555555558</v>
      </c>
      <c r="E211" s="3" t="s">
        <v>11</v>
      </c>
      <c r="F211" s="3" t="s">
        <v>56</v>
      </c>
      <c r="G211" s="3" t="s">
        <v>45</v>
      </c>
      <c r="I211" s="37">
        <f>IF(ISERROR(INT((B211-SUM(MOD(DATE(YEAR(B211-MOD(B211-2,7)+3),1,2),{1E+99,7})*{1,-1})+5)/7)),"",INT((B211-SUM(MOD(DATE(YEAR(B211-MOD(B211-2,7)+3),1,2),{1E+99,7})*{1,-1})+5)/7))</f>
        <v>9</v>
      </c>
    </row>
    <row r="212" spans="1:9" x14ac:dyDescent="0.3">
      <c r="A212" s="35">
        <f t="shared" si="3"/>
        <v>2.4305555555555469E-2</v>
      </c>
      <c r="B212" s="2">
        <v>43888</v>
      </c>
      <c r="C212" s="6">
        <v>0.55555555555555558</v>
      </c>
      <c r="D212" s="6">
        <v>0.57986111111111105</v>
      </c>
      <c r="E212" s="3" t="s">
        <v>10</v>
      </c>
      <c r="F212" s="3" t="s">
        <v>51</v>
      </c>
      <c r="G212" s="3" t="s">
        <v>48</v>
      </c>
      <c r="I212" s="37">
        <f>IF(ISERROR(INT((B212-SUM(MOD(DATE(YEAR(B212-MOD(B212-2,7)+3),1,2),{1E+99,7})*{1,-1})+5)/7)),"",INT((B212-SUM(MOD(DATE(YEAR(B212-MOD(B212-2,7)+3),1,2),{1E+99,7})*{1,-1})+5)/7))</f>
        <v>9</v>
      </c>
    </row>
    <row r="213" spans="1:9" x14ac:dyDescent="0.3">
      <c r="A213" s="35">
        <f t="shared" si="3"/>
        <v>2.4305555555555469E-2</v>
      </c>
      <c r="B213" s="2">
        <v>43888</v>
      </c>
      <c r="C213" s="6">
        <v>0.55555555555555558</v>
      </c>
      <c r="D213" s="6">
        <v>0.57986111111111105</v>
      </c>
      <c r="E213" s="3" t="s">
        <v>10</v>
      </c>
      <c r="F213" s="3" t="s">
        <v>51</v>
      </c>
      <c r="G213" s="3" t="s">
        <v>46</v>
      </c>
      <c r="I213" s="37">
        <f>IF(ISERROR(INT((B213-SUM(MOD(DATE(YEAR(B213-MOD(B213-2,7)+3),1,2),{1E+99,7})*{1,-1})+5)/7)),"",INT((B213-SUM(MOD(DATE(YEAR(B213-MOD(B213-2,7)+3),1,2),{1E+99,7})*{1,-1})+5)/7))</f>
        <v>9</v>
      </c>
    </row>
    <row r="214" spans="1:9" x14ac:dyDescent="0.3">
      <c r="A214" s="35">
        <f t="shared" si="3"/>
        <v>2.4305555555555469E-2</v>
      </c>
      <c r="B214" s="2">
        <v>43888</v>
      </c>
      <c r="C214" s="6">
        <v>0.55555555555555558</v>
      </c>
      <c r="D214" s="6">
        <v>0.57986111111111105</v>
      </c>
      <c r="E214" s="3" t="s">
        <v>10</v>
      </c>
      <c r="F214" s="3" t="s">
        <v>51</v>
      </c>
      <c r="G214" s="3" t="s">
        <v>45</v>
      </c>
      <c r="I214" s="37">
        <f>IF(ISERROR(INT((B214-SUM(MOD(DATE(YEAR(B214-MOD(B214-2,7)+3),1,2),{1E+99,7})*{1,-1})+5)/7)),"",INT((B214-SUM(MOD(DATE(YEAR(B214-MOD(B214-2,7)+3),1,2),{1E+99,7})*{1,-1})+5)/7))</f>
        <v>9</v>
      </c>
    </row>
    <row r="215" spans="1:9" x14ac:dyDescent="0.3">
      <c r="A215" s="35">
        <f t="shared" si="3"/>
        <v>2.083333333333337E-2</v>
      </c>
      <c r="B215" s="2">
        <v>43888</v>
      </c>
      <c r="C215" s="6">
        <v>0.5625</v>
      </c>
      <c r="D215" s="6">
        <v>0.58333333333333337</v>
      </c>
      <c r="E215" s="3" t="s">
        <v>10</v>
      </c>
      <c r="F215" s="3" t="s">
        <v>51</v>
      </c>
      <c r="G215" s="3" t="s">
        <v>49</v>
      </c>
      <c r="H215" s="3" t="s">
        <v>131</v>
      </c>
      <c r="I215" s="37">
        <f>IF(ISERROR(INT((B215-SUM(MOD(DATE(YEAR(B215-MOD(B215-2,7)+3),1,2),{1E+99,7})*{1,-1})+5)/7)),"",INT((B215-SUM(MOD(DATE(YEAR(B215-MOD(B215-2,7)+3),1,2),{1E+99,7})*{1,-1})+5)/7))</f>
        <v>9</v>
      </c>
    </row>
    <row r="216" spans="1:9" x14ac:dyDescent="0.3">
      <c r="A216" s="35">
        <f t="shared" si="3"/>
        <v>4.1666666666666741E-2</v>
      </c>
      <c r="B216" s="2">
        <v>43888</v>
      </c>
      <c r="C216" s="6">
        <v>0.57986111111111105</v>
      </c>
      <c r="D216" s="6">
        <v>0.62152777777777779</v>
      </c>
      <c r="E216" s="3" t="s">
        <v>11</v>
      </c>
      <c r="F216" s="3" t="s">
        <v>56</v>
      </c>
      <c r="G216" s="3" t="s">
        <v>48</v>
      </c>
      <c r="I216" s="37">
        <f>IF(ISERROR(INT((B216-SUM(MOD(DATE(YEAR(B216-MOD(B216-2,7)+3),1,2),{1E+99,7})*{1,-1})+5)/7)),"",INT((B216-SUM(MOD(DATE(YEAR(B216-MOD(B216-2,7)+3),1,2),{1E+99,7})*{1,-1})+5)/7))</f>
        <v>9</v>
      </c>
    </row>
    <row r="217" spans="1:9" x14ac:dyDescent="0.3">
      <c r="A217" s="35">
        <f t="shared" si="3"/>
        <v>1.041666666666663E-2</v>
      </c>
      <c r="B217" s="2">
        <v>43888</v>
      </c>
      <c r="C217" s="6">
        <v>0.58333333333333337</v>
      </c>
      <c r="D217" s="6">
        <v>0.59375</v>
      </c>
      <c r="E217" s="3" t="s">
        <v>9</v>
      </c>
      <c r="F217" s="3" t="s">
        <v>72</v>
      </c>
      <c r="G217" s="3" t="s">
        <v>46</v>
      </c>
      <c r="H217" s="3" t="s">
        <v>137</v>
      </c>
      <c r="I217" s="37">
        <f>IF(ISERROR(INT((B217-SUM(MOD(DATE(YEAR(B217-MOD(B217-2,7)+3),1,2),{1E+99,7})*{1,-1})+5)/7)),"",INT((B217-SUM(MOD(DATE(YEAR(B217-MOD(B217-2,7)+3),1,2),{1E+99,7})*{1,-1})+5)/7))</f>
        <v>9</v>
      </c>
    </row>
    <row r="218" spans="1:9" x14ac:dyDescent="0.3">
      <c r="A218" s="35">
        <f t="shared" si="3"/>
        <v>1.041666666666663E-2</v>
      </c>
      <c r="B218" s="2">
        <v>43888</v>
      </c>
      <c r="C218" s="6">
        <v>0.58333333333333337</v>
      </c>
      <c r="D218" s="6">
        <v>0.59375</v>
      </c>
      <c r="E218" s="3" t="s">
        <v>9</v>
      </c>
      <c r="F218" s="3" t="s">
        <v>72</v>
      </c>
      <c r="G218" s="3" t="s">
        <v>45</v>
      </c>
      <c r="H218" s="3" t="s">
        <v>137</v>
      </c>
      <c r="I218" s="37">
        <f>IF(ISERROR(INT((B218-SUM(MOD(DATE(YEAR(B218-MOD(B218-2,7)+3),1,2),{1E+99,7})*{1,-1})+5)/7)),"",INT((B218-SUM(MOD(DATE(YEAR(B218-MOD(B218-2,7)+3),1,2),{1E+99,7})*{1,-1})+5)/7))</f>
        <v>9</v>
      </c>
    </row>
    <row r="219" spans="1:9" x14ac:dyDescent="0.3">
      <c r="A219" s="35">
        <f t="shared" si="3"/>
        <v>3.125E-2</v>
      </c>
      <c r="B219" s="2">
        <v>43888</v>
      </c>
      <c r="C219" s="6">
        <v>0.58333333333333337</v>
      </c>
      <c r="D219" s="6">
        <v>0.61458333333333337</v>
      </c>
      <c r="E219" s="3" t="s">
        <v>12</v>
      </c>
      <c r="F219" s="3" t="s">
        <v>13</v>
      </c>
      <c r="G219" s="3" t="s">
        <v>49</v>
      </c>
      <c r="H219" s="3" t="s">
        <v>130</v>
      </c>
      <c r="I219" s="37">
        <f>IF(ISERROR(INT((B219-SUM(MOD(DATE(YEAR(B219-MOD(B219-2,7)+3),1,2),{1E+99,7})*{1,-1})+5)/7)),"",INT((B219-SUM(MOD(DATE(YEAR(B219-MOD(B219-2,7)+3),1,2),{1E+99,7})*{1,-1})+5)/7))</f>
        <v>9</v>
      </c>
    </row>
    <row r="220" spans="1:9" x14ac:dyDescent="0.3">
      <c r="A220" s="35">
        <f t="shared" si="3"/>
        <v>2.430555555555558E-2</v>
      </c>
      <c r="B220" s="2">
        <v>43888</v>
      </c>
      <c r="C220" s="6">
        <v>0.61458333333333337</v>
      </c>
      <c r="D220" s="6">
        <v>0.63888888888888895</v>
      </c>
      <c r="E220" s="3" t="s">
        <v>9</v>
      </c>
      <c r="F220" s="3" t="s">
        <v>63</v>
      </c>
      <c r="G220" s="3" t="s">
        <v>49</v>
      </c>
      <c r="H220" s="3" t="s">
        <v>136</v>
      </c>
      <c r="I220" s="37">
        <f>IF(ISERROR(INT((B220-SUM(MOD(DATE(YEAR(B220-MOD(B220-2,7)+3),1,2),{1E+99,7})*{1,-1})+5)/7)),"",INT((B220-SUM(MOD(DATE(YEAR(B220-MOD(B220-2,7)+3),1,2),{1E+99,7})*{1,-1})+5)/7))</f>
        <v>9</v>
      </c>
    </row>
    <row r="221" spans="1:9" x14ac:dyDescent="0.3">
      <c r="A221" s="35">
        <f t="shared" si="3"/>
        <v>5.208333333333337E-2</v>
      </c>
      <c r="B221" s="2">
        <v>43888</v>
      </c>
      <c r="C221" s="6">
        <v>0.65625</v>
      </c>
      <c r="D221" s="6">
        <v>0.70833333333333337</v>
      </c>
      <c r="E221" s="3" t="s">
        <v>11</v>
      </c>
      <c r="F221" s="3" t="s">
        <v>56</v>
      </c>
      <c r="G221" s="3" t="s">
        <v>48</v>
      </c>
      <c r="H221" s="3" t="s">
        <v>134</v>
      </c>
      <c r="I221" s="37">
        <f>IF(ISERROR(INT((B221-SUM(MOD(DATE(YEAR(B221-MOD(B221-2,7)+3),1,2),{1E+99,7})*{1,-1})+5)/7)),"",INT((B221-SUM(MOD(DATE(YEAR(B221-MOD(B221-2,7)+3),1,2),{1E+99,7})*{1,-1})+5)/7))</f>
        <v>9</v>
      </c>
    </row>
    <row r="222" spans="1:9" x14ac:dyDescent="0.3">
      <c r="A222" s="35">
        <f t="shared" si="3"/>
        <v>0.16666666666666669</v>
      </c>
      <c r="B222" s="2">
        <v>43889</v>
      </c>
      <c r="C222" s="6">
        <v>0.45833333333333331</v>
      </c>
      <c r="D222" s="6">
        <v>0.625</v>
      </c>
      <c r="E222" s="3" t="s">
        <v>11</v>
      </c>
      <c r="F222" s="3" t="s">
        <v>56</v>
      </c>
      <c r="G222" s="3" t="s">
        <v>45</v>
      </c>
      <c r="H222" s="3" t="s">
        <v>147</v>
      </c>
      <c r="I222" s="37">
        <f>IF(ISERROR(INT((B222-SUM(MOD(DATE(YEAR(B222-MOD(B222-2,7)+3),1,2),{1E+99,7})*{1,-1})+5)/7)),"",INT((B222-SUM(MOD(DATE(YEAR(B222-MOD(B222-2,7)+3),1,2),{1E+99,7})*{1,-1})+5)/7))</f>
        <v>9</v>
      </c>
    </row>
    <row r="223" spans="1:9" x14ac:dyDescent="0.3">
      <c r="A223" s="35">
        <f t="shared" si="3"/>
        <v>0.15972222222222221</v>
      </c>
      <c r="B223" s="2">
        <v>43889</v>
      </c>
      <c r="C223" s="6">
        <v>0.5625</v>
      </c>
      <c r="D223" s="6">
        <v>0.72222222222222221</v>
      </c>
      <c r="E223" s="3" t="s">
        <v>11</v>
      </c>
      <c r="F223" s="3" t="s">
        <v>56</v>
      </c>
      <c r="G223" s="3" t="s">
        <v>48</v>
      </c>
      <c r="H223" s="3" t="s">
        <v>164</v>
      </c>
      <c r="I223" s="37">
        <f>IF(ISERROR(INT((B223-SUM(MOD(DATE(YEAR(B223-MOD(B223-2,7)+3),1,2),{1E+99,7})*{1,-1})+5)/7)),"",INT((B223-SUM(MOD(DATE(YEAR(B223-MOD(B223-2,7)+3),1,2),{1E+99,7})*{1,-1})+5)/7))</f>
        <v>9</v>
      </c>
    </row>
    <row r="224" spans="1:9" x14ac:dyDescent="0.3">
      <c r="A224" s="35">
        <f t="shared" si="3"/>
        <v>3.125E-2</v>
      </c>
      <c r="B224" s="2">
        <v>43889</v>
      </c>
      <c r="C224" s="6">
        <v>0.56944444444444442</v>
      </c>
      <c r="D224" s="6">
        <v>0.60069444444444442</v>
      </c>
      <c r="E224" s="3" t="s">
        <v>12</v>
      </c>
      <c r="F224" s="3" t="s">
        <v>71</v>
      </c>
      <c r="G224" s="3" t="s">
        <v>49</v>
      </c>
      <c r="H224" s="3" t="s">
        <v>140</v>
      </c>
      <c r="I224" s="37">
        <f>IF(ISERROR(INT((B224-SUM(MOD(DATE(YEAR(B224-MOD(B224-2,7)+3),1,2),{1E+99,7})*{1,-1})+5)/7)),"",INT((B224-SUM(MOD(DATE(YEAR(B224-MOD(B224-2,7)+3),1,2),{1E+99,7})*{1,-1})+5)/7))</f>
        <v>9</v>
      </c>
    </row>
    <row r="225" spans="1:9" x14ac:dyDescent="0.3">
      <c r="A225" s="35">
        <f t="shared" si="3"/>
        <v>4.166666666666663E-2</v>
      </c>
      <c r="B225" s="2">
        <v>43890</v>
      </c>
      <c r="C225" s="6">
        <v>0.58333333333333337</v>
      </c>
      <c r="D225" s="6">
        <v>0.625</v>
      </c>
      <c r="E225" s="3" t="s">
        <v>11</v>
      </c>
      <c r="F225" s="3" t="s">
        <v>67</v>
      </c>
      <c r="G225" s="3" t="s">
        <v>49</v>
      </c>
      <c r="H225" s="3" t="s">
        <v>143</v>
      </c>
      <c r="I225" s="37">
        <f>IF(ISERROR(INT((B225-SUM(MOD(DATE(YEAR(B225-MOD(B225-2,7)+3),1,2),{1E+99,7})*{1,-1})+5)/7)),"",INT((B225-SUM(MOD(DATE(YEAR(B225-MOD(B225-2,7)+3),1,2),{1E+99,7})*{1,-1})+5)/7))</f>
        <v>9</v>
      </c>
    </row>
    <row r="226" spans="1:9" x14ac:dyDescent="0.3">
      <c r="A226" s="35">
        <f t="shared" si="3"/>
        <v>2.083333333333337E-2</v>
      </c>
      <c r="B226" s="2">
        <v>43892</v>
      </c>
      <c r="C226" s="6">
        <v>0.39583333333333331</v>
      </c>
      <c r="D226" s="6">
        <v>0.41666666666666669</v>
      </c>
      <c r="E226" s="3" t="s">
        <v>9</v>
      </c>
      <c r="F226" s="3" t="s">
        <v>63</v>
      </c>
      <c r="G226" s="3" t="s">
        <v>48</v>
      </c>
      <c r="H226" s="3" t="s">
        <v>136</v>
      </c>
      <c r="I226" s="37">
        <f>IF(ISERROR(INT((B226-SUM(MOD(DATE(YEAR(B226-MOD(B226-2,7)+3),1,2),{1E+99,7})*{1,-1})+5)/7)),"",INT((B226-SUM(MOD(DATE(YEAR(B226-MOD(B226-2,7)+3),1,2),{1E+99,7})*{1,-1})+5)/7))</f>
        <v>10</v>
      </c>
    </row>
    <row r="227" spans="1:9" x14ac:dyDescent="0.3">
      <c r="A227" s="35">
        <f t="shared" si="3"/>
        <v>4.1666666666666685E-2</v>
      </c>
      <c r="B227" s="2">
        <v>43892</v>
      </c>
      <c r="C227" s="6">
        <v>0.42708333333333331</v>
      </c>
      <c r="D227" s="6">
        <v>0.46875</v>
      </c>
      <c r="E227" s="3" t="s">
        <v>12</v>
      </c>
      <c r="F227" s="3" t="s">
        <v>83</v>
      </c>
      <c r="G227" s="3" t="s">
        <v>49</v>
      </c>
      <c r="I227" s="37">
        <f>IF(ISERROR(INT((B227-SUM(MOD(DATE(YEAR(B227-MOD(B227-2,7)+3),1,2),{1E+99,7})*{1,-1})+5)/7)),"",INT((B227-SUM(MOD(DATE(YEAR(B227-MOD(B227-2,7)+3),1,2),{1E+99,7})*{1,-1})+5)/7))</f>
        <v>10</v>
      </c>
    </row>
    <row r="228" spans="1:9" x14ac:dyDescent="0.3">
      <c r="A228" s="35">
        <f t="shared" si="3"/>
        <v>6.25E-2</v>
      </c>
      <c r="B228" s="2">
        <v>43892</v>
      </c>
      <c r="C228" s="6">
        <v>0.4375</v>
      </c>
      <c r="D228" s="6">
        <v>0.5</v>
      </c>
      <c r="E228" s="3" t="s">
        <v>9</v>
      </c>
      <c r="F228" s="3" t="s">
        <v>63</v>
      </c>
      <c r="G228" s="3" t="s">
        <v>36</v>
      </c>
      <c r="H228" s="3" t="s">
        <v>141</v>
      </c>
      <c r="I228" s="37">
        <f>IF(ISERROR(INT((B228-SUM(MOD(DATE(YEAR(B228-MOD(B228-2,7)+3),1,2),{1E+99,7})*{1,-1})+5)/7)),"",INT((B228-SUM(MOD(DATE(YEAR(B228-MOD(B228-2,7)+3),1,2),{1E+99,7})*{1,-1})+5)/7))</f>
        <v>10</v>
      </c>
    </row>
    <row r="229" spans="1:9" x14ac:dyDescent="0.3">
      <c r="A229" s="35">
        <f t="shared" si="3"/>
        <v>5.2083333333333315E-2</v>
      </c>
      <c r="B229" s="2">
        <v>43892</v>
      </c>
      <c r="C229" s="6">
        <v>0.44791666666666669</v>
      </c>
      <c r="D229" s="6">
        <v>0.5</v>
      </c>
      <c r="E229" s="3" t="s">
        <v>11</v>
      </c>
      <c r="F229" s="3" t="s">
        <v>56</v>
      </c>
      <c r="G229" s="3" t="s">
        <v>46</v>
      </c>
      <c r="H229" s="3" t="s">
        <v>153</v>
      </c>
      <c r="I229" s="37">
        <f>IF(ISERROR(INT((B229-SUM(MOD(DATE(YEAR(B229-MOD(B229-2,7)+3),1,2),{1E+99,7})*{1,-1})+5)/7)),"",INT((B229-SUM(MOD(DATE(YEAR(B229-MOD(B229-2,7)+3),1,2),{1E+99,7})*{1,-1})+5)/7))</f>
        <v>10</v>
      </c>
    </row>
    <row r="230" spans="1:9" x14ac:dyDescent="0.3">
      <c r="A230" s="35">
        <f t="shared" si="3"/>
        <v>9.722222222222221E-2</v>
      </c>
      <c r="B230" s="2">
        <v>43892</v>
      </c>
      <c r="C230" s="6">
        <v>0.5</v>
      </c>
      <c r="D230" s="6">
        <v>0.59722222222222221</v>
      </c>
      <c r="E230" s="3" t="s">
        <v>10</v>
      </c>
      <c r="F230" s="3" t="s">
        <v>42</v>
      </c>
      <c r="G230" s="3" t="s">
        <v>45</v>
      </c>
      <c r="H230" s="3" t="s">
        <v>148</v>
      </c>
      <c r="I230" s="37">
        <f>IF(ISERROR(INT((B230-SUM(MOD(DATE(YEAR(B230-MOD(B230-2,7)+3),1,2),{1E+99,7})*{1,-1})+5)/7)),"",INT((B230-SUM(MOD(DATE(YEAR(B230-MOD(B230-2,7)+3),1,2),{1E+99,7})*{1,-1})+5)/7))</f>
        <v>10</v>
      </c>
    </row>
    <row r="231" spans="1:9" x14ac:dyDescent="0.3">
      <c r="A231" s="35">
        <f t="shared" si="3"/>
        <v>9.722222222222221E-2</v>
      </c>
      <c r="B231" s="2">
        <v>43892</v>
      </c>
      <c r="C231" s="6">
        <v>0.5</v>
      </c>
      <c r="D231" s="6">
        <v>0.59722222222222221</v>
      </c>
      <c r="E231" s="3" t="s">
        <v>10</v>
      </c>
      <c r="F231" s="3" t="s">
        <v>42</v>
      </c>
      <c r="G231" s="3" t="s">
        <v>49</v>
      </c>
      <c r="I231" s="37">
        <f>IF(ISERROR(INT((B231-SUM(MOD(DATE(YEAR(B231-MOD(B231-2,7)+3),1,2),{1E+99,7})*{1,-1})+5)/7)),"",INT((B231-SUM(MOD(DATE(YEAR(B231-MOD(B231-2,7)+3),1,2),{1E+99,7})*{1,-1})+5)/7))</f>
        <v>10</v>
      </c>
    </row>
    <row r="232" spans="1:9" x14ac:dyDescent="0.3">
      <c r="A232" s="35">
        <f t="shared" si="3"/>
        <v>0.10416666666666663</v>
      </c>
      <c r="B232" s="2">
        <v>43892</v>
      </c>
      <c r="C232" s="6">
        <v>0.5</v>
      </c>
      <c r="D232" s="6">
        <v>0.60416666666666663</v>
      </c>
      <c r="E232" s="3" t="s">
        <v>10</v>
      </c>
      <c r="F232" s="3" t="s">
        <v>42</v>
      </c>
      <c r="G232" s="3" t="s">
        <v>36</v>
      </c>
      <c r="I232" s="37">
        <f>IF(ISERROR(INT((B232-SUM(MOD(DATE(YEAR(B232-MOD(B232-2,7)+3),1,2),{1E+99,7})*{1,-1})+5)/7)),"",INT((B232-SUM(MOD(DATE(YEAR(B232-MOD(B232-2,7)+3),1,2),{1E+99,7})*{1,-1})+5)/7))</f>
        <v>10</v>
      </c>
    </row>
    <row r="233" spans="1:9" x14ac:dyDescent="0.3">
      <c r="A233" s="35">
        <f t="shared" si="3"/>
        <v>8.333333333333337E-2</v>
      </c>
      <c r="B233" s="2">
        <v>43892</v>
      </c>
      <c r="C233" s="6">
        <v>0.51041666666666663</v>
      </c>
      <c r="D233" s="6">
        <v>0.59375</v>
      </c>
      <c r="E233" s="3" t="s">
        <v>10</v>
      </c>
      <c r="F233" s="3" t="s">
        <v>42</v>
      </c>
      <c r="G233" s="3" t="s">
        <v>48</v>
      </c>
      <c r="H233" s="3" t="s">
        <v>152</v>
      </c>
      <c r="I233" s="37">
        <f>IF(ISERROR(INT((B233-SUM(MOD(DATE(YEAR(B233-MOD(B233-2,7)+3),1,2),{1E+99,7})*{1,-1})+5)/7)),"",INT((B233-SUM(MOD(DATE(YEAR(B233-MOD(B233-2,7)+3),1,2),{1E+99,7})*{1,-1})+5)/7))</f>
        <v>10</v>
      </c>
    </row>
    <row r="234" spans="1:9" x14ac:dyDescent="0.3">
      <c r="A234" s="35">
        <f t="shared" si="3"/>
        <v>8.680555555555558E-2</v>
      </c>
      <c r="B234" s="2">
        <v>43892</v>
      </c>
      <c r="C234" s="6">
        <v>0.51041666666666663</v>
      </c>
      <c r="D234" s="6">
        <v>0.59722222222222221</v>
      </c>
      <c r="E234" s="3" t="s">
        <v>10</v>
      </c>
      <c r="F234" s="3" t="s">
        <v>42</v>
      </c>
      <c r="G234" s="3" t="s">
        <v>46</v>
      </c>
      <c r="H234" s="3" t="s">
        <v>152</v>
      </c>
      <c r="I234" s="37">
        <f>IF(ISERROR(INT((B234-SUM(MOD(DATE(YEAR(B234-MOD(B234-2,7)+3),1,2),{1E+99,7})*{1,-1})+5)/7)),"",INT((B234-SUM(MOD(DATE(YEAR(B234-MOD(B234-2,7)+3),1,2),{1E+99,7})*{1,-1})+5)/7))</f>
        <v>10</v>
      </c>
    </row>
    <row r="235" spans="1:9" x14ac:dyDescent="0.3">
      <c r="A235" s="35">
        <f t="shared" si="3"/>
        <v>1.736111111111116E-2</v>
      </c>
      <c r="B235" s="2">
        <v>43892</v>
      </c>
      <c r="C235" s="6">
        <v>0.59722222222222221</v>
      </c>
      <c r="D235" s="6">
        <v>0.61458333333333337</v>
      </c>
      <c r="E235" s="3" t="s">
        <v>9</v>
      </c>
      <c r="F235" s="3" t="s">
        <v>63</v>
      </c>
      <c r="G235" s="3" t="s">
        <v>49</v>
      </c>
      <c r="I235" s="37">
        <f>IF(ISERROR(INT((B235-SUM(MOD(DATE(YEAR(B235-MOD(B235-2,7)+3),1,2),{1E+99,7})*{1,-1})+5)/7)),"",INT((B235-SUM(MOD(DATE(YEAR(B235-MOD(B235-2,7)+3),1,2),{1E+99,7})*{1,-1})+5)/7))</f>
        <v>10</v>
      </c>
    </row>
    <row r="236" spans="1:9" x14ac:dyDescent="0.3">
      <c r="A236" s="35">
        <f t="shared" si="3"/>
        <v>1.3888888888888951E-2</v>
      </c>
      <c r="B236" s="2">
        <v>43892</v>
      </c>
      <c r="C236" s="6">
        <v>0.60416666666666663</v>
      </c>
      <c r="D236" s="6">
        <v>0.61805555555555558</v>
      </c>
      <c r="E236" s="3" t="s">
        <v>13</v>
      </c>
      <c r="F236" s="3" t="s">
        <v>98</v>
      </c>
      <c r="G236" s="3" t="s">
        <v>46</v>
      </c>
      <c r="H236" s="3" t="s">
        <v>154</v>
      </c>
      <c r="I236" s="37">
        <f>IF(ISERROR(INT((B236-SUM(MOD(DATE(YEAR(B236-MOD(B236-2,7)+3),1,2),{1E+99,7})*{1,-1})+5)/7)),"",INT((B236-SUM(MOD(DATE(YEAR(B236-MOD(B236-2,7)+3),1,2),{1E+99,7})*{1,-1})+5)/7))</f>
        <v>10</v>
      </c>
    </row>
    <row r="237" spans="1:9" x14ac:dyDescent="0.3">
      <c r="A237" s="35">
        <f t="shared" si="3"/>
        <v>2.083333333333337E-2</v>
      </c>
      <c r="B237" s="2">
        <v>43892</v>
      </c>
      <c r="C237" s="6">
        <v>0.60416666666666663</v>
      </c>
      <c r="D237" s="6">
        <v>0.625</v>
      </c>
      <c r="E237" s="3" t="s">
        <v>9</v>
      </c>
      <c r="F237" s="3" t="s">
        <v>63</v>
      </c>
      <c r="G237" s="3" t="s">
        <v>36</v>
      </c>
      <c r="I237" s="37">
        <f>IF(ISERROR(INT((B237-SUM(MOD(DATE(YEAR(B237-MOD(B237-2,7)+3),1,2),{1E+99,7})*{1,-1})+5)/7)),"",INT((B237-SUM(MOD(DATE(YEAR(B237-MOD(B237-2,7)+3),1,2),{1E+99,7})*{1,-1})+5)/7))</f>
        <v>10</v>
      </c>
    </row>
    <row r="238" spans="1:9" x14ac:dyDescent="0.3">
      <c r="A238" s="35">
        <f t="shared" si="3"/>
        <v>6.25E-2</v>
      </c>
      <c r="B238" s="2">
        <v>43892</v>
      </c>
      <c r="C238" s="6">
        <v>0.625</v>
      </c>
      <c r="D238" s="6">
        <v>0.6875</v>
      </c>
      <c r="E238" s="3" t="s">
        <v>11</v>
      </c>
      <c r="F238" s="3" t="s">
        <v>56</v>
      </c>
      <c r="G238" s="3" t="s">
        <v>48</v>
      </c>
      <c r="H238" s="3" t="s">
        <v>164</v>
      </c>
      <c r="I238" s="37">
        <f>IF(ISERROR(INT((B238-SUM(MOD(DATE(YEAR(B238-MOD(B238-2,7)+3),1,2),{1E+99,7})*{1,-1})+5)/7)),"",INT((B238-SUM(MOD(DATE(YEAR(B238-MOD(B238-2,7)+3),1,2),{1E+99,7})*{1,-1})+5)/7))</f>
        <v>10</v>
      </c>
    </row>
    <row r="239" spans="1:9" x14ac:dyDescent="0.3">
      <c r="A239" s="35">
        <f t="shared" si="3"/>
        <v>2.083333333333337E-2</v>
      </c>
      <c r="B239" s="2">
        <v>43892</v>
      </c>
      <c r="C239" s="6">
        <v>0.63541666666666663</v>
      </c>
      <c r="D239" s="6">
        <v>0.65625</v>
      </c>
      <c r="E239" s="3" t="s">
        <v>9</v>
      </c>
      <c r="F239" s="3" t="s">
        <v>83</v>
      </c>
      <c r="G239" s="3" t="s">
        <v>49</v>
      </c>
      <c r="H239" s="3" t="s">
        <v>144</v>
      </c>
      <c r="I239" s="37">
        <f>IF(ISERROR(INT((B239-SUM(MOD(DATE(YEAR(B239-MOD(B239-2,7)+3),1,2),{1E+99,7})*{1,-1})+5)/7)),"",INT((B239-SUM(MOD(DATE(YEAR(B239-MOD(B239-2,7)+3),1,2),{1E+99,7})*{1,-1})+5)/7))</f>
        <v>10</v>
      </c>
    </row>
    <row r="240" spans="1:9" x14ac:dyDescent="0.3">
      <c r="A240" s="35">
        <f t="shared" si="3"/>
        <v>8.333333333333337E-2</v>
      </c>
      <c r="B240" s="2">
        <v>43892</v>
      </c>
      <c r="C240" s="6">
        <v>0.66666666666666663</v>
      </c>
      <c r="D240" s="6">
        <v>0.75</v>
      </c>
      <c r="E240" s="3" t="s">
        <v>11</v>
      </c>
      <c r="F240" s="3" t="s">
        <v>56</v>
      </c>
      <c r="G240" s="3" t="s">
        <v>45</v>
      </c>
      <c r="H240" s="3" t="s">
        <v>147</v>
      </c>
      <c r="I240" s="37">
        <f>IF(ISERROR(INT((B240-SUM(MOD(DATE(YEAR(B240-MOD(B240-2,7)+3),1,2),{1E+99,7})*{1,-1})+5)/7)),"",INT((B240-SUM(MOD(DATE(YEAR(B240-MOD(B240-2,7)+3),1,2),{1E+99,7})*{1,-1})+5)/7))</f>
        <v>10</v>
      </c>
    </row>
    <row r="241" spans="1:9" x14ac:dyDescent="0.3">
      <c r="A241" s="35">
        <f t="shared" si="3"/>
        <v>4.166666666666663E-2</v>
      </c>
      <c r="B241" s="2">
        <v>43892</v>
      </c>
      <c r="C241" s="6">
        <v>0.70138888888888884</v>
      </c>
      <c r="D241" s="6">
        <v>0.74305555555555547</v>
      </c>
      <c r="E241" s="3" t="s">
        <v>11</v>
      </c>
      <c r="F241" s="3" t="s">
        <v>56</v>
      </c>
      <c r="G241" s="3" t="s">
        <v>46</v>
      </c>
      <c r="H241" s="3" t="s">
        <v>134</v>
      </c>
      <c r="I241" s="37">
        <f>IF(ISERROR(INT((B241-SUM(MOD(DATE(YEAR(B241-MOD(B241-2,7)+3),1,2),{1E+99,7})*{1,-1})+5)/7)),"",INT((B241-SUM(MOD(DATE(YEAR(B241-MOD(B241-2,7)+3),1,2),{1E+99,7})*{1,-1})+5)/7))</f>
        <v>10</v>
      </c>
    </row>
    <row r="242" spans="1:9" x14ac:dyDescent="0.3">
      <c r="A242" s="35">
        <f t="shared" si="3"/>
        <v>2.4305555555555469E-2</v>
      </c>
      <c r="B242" s="59">
        <v>43892</v>
      </c>
      <c r="C242" s="6">
        <v>0.75694444444444453</v>
      </c>
      <c r="D242" s="6">
        <v>0.78125</v>
      </c>
      <c r="E242" s="3" t="s">
        <v>11</v>
      </c>
      <c r="F242" s="3" t="s">
        <v>56</v>
      </c>
      <c r="G242" s="3" t="s">
        <v>46</v>
      </c>
      <c r="H242" s="3" t="s">
        <v>155</v>
      </c>
      <c r="I242" s="37">
        <f>IF(ISERROR(INT((B242-SUM(MOD(DATE(YEAR(B242-MOD(B242-2,7)+3),1,2),{1E+99,7})*{1,-1})+5)/7)),"",INT((B242-SUM(MOD(DATE(YEAR(B242-MOD(B242-2,7)+3),1,2),{1E+99,7})*{1,-1})+5)/7))</f>
        <v>10</v>
      </c>
    </row>
    <row r="243" spans="1:9" x14ac:dyDescent="0.3">
      <c r="A243" s="35">
        <f t="shared" si="3"/>
        <v>5.555555555555558E-2</v>
      </c>
      <c r="B243" s="2">
        <v>43892</v>
      </c>
      <c r="C243" s="6">
        <v>0.91666666666666663</v>
      </c>
      <c r="D243" s="6">
        <v>0.97222222222222221</v>
      </c>
      <c r="E243" s="3" t="s">
        <v>12</v>
      </c>
      <c r="F243" s="3" t="s">
        <v>83</v>
      </c>
      <c r="G243" s="3" t="s">
        <v>49</v>
      </c>
      <c r="H243" s="3" t="s">
        <v>145</v>
      </c>
      <c r="I243" s="37">
        <f>IF(ISERROR(INT((B243-SUM(MOD(DATE(YEAR(B243-MOD(B243-2,7)+3),1,2),{1E+99,7})*{1,-1})+5)/7)),"",INT((B243-SUM(MOD(DATE(YEAR(B243-MOD(B243-2,7)+3),1,2),{1E+99,7})*{1,-1})+5)/7))</f>
        <v>10</v>
      </c>
    </row>
    <row r="244" spans="1:9" x14ac:dyDescent="0.3">
      <c r="A244" s="35">
        <f t="shared" si="3"/>
        <v>8.3333333333333315E-2</v>
      </c>
      <c r="B244" s="2">
        <v>43893</v>
      </c>
      <c r="C244" s="6">
        <v>0.35416666666666669</v>
      </c>
      <c r="D244" s="6">
        <v>0.4375</v>
      </c>
      <c r="E244" s="3" t="s">
        <v>12</v>
      </c>
      <c r="F244" s="3" t="s">
        <v>83</v>
      </c>
      <c r="G244" s="3" t="s">
        <v>49</v>
      </c>
      <c r="H244" s="3" t="s">
        <v>145</v>
      </c>
      <c r="I244" s="37">
        <f>IF(ISERROR(INT((B244-SUM(MOD(DATE(YEAR(B244-MOD(B244-2,7)+3),1,2),{1E+99,7})*{1,-1})+5)/7)),"",INT((B244-SUM(MOD(DATE(YEAR(B244-MOD(B244-2,7)+3),1,2),{1E+99,7})*{1,-1})+5)/7))</f>
        <v>10</v>
      </c>
    </row>
    <row r="245" spans="1:9" x14ac:dyDescent="0.3">
      <c r="A245" s="35">
        <f t="shared" si="3"/>
        <v>0.30208333333333337</v>
      </c>
      <c r="B245" s="2">
        <v>43893</v>
      </c>
      <c r="C245" s="6">
        <v>0.375</v>
      </c>
      <c r="D245" s="6">
        <v>0.67708333333333337</v>
      </c>
      <c r="E245" s="3" t="s">
        <v>10</v>
      </c>
      <c r="F245" s="3" t="s">
        <v>58</v>
      </c>
      <c r="G245" s="3" t="s">
        <v>36</v>
      </c>
      <c r="H245" s="3" t="s">
        <v>142</v>
      </c>
      <c r="I245" s="37">
        <f>IF(ISERROR(INT((B245-SUM(MOD(DATE(YEAR(B245-MOD(B245-2,7)+3),1,2),{1E+99,7})*{1,-1})+5)/7)),"",INT((B245-SUM(MOD(DATE(YEAR(B245-MOD(B245-2,7)+3),1,2),{1E+99,7})*{1,-1})+5)/7))</f>
        <v>10</v>
      </c>
    </row>
    <row r="246" spans="1:9" x14ac:dyDescent="0.3">
      <c r="A246" s="35">
        <f t="shared" si="3"/>
        <v>0.125</v>
      </c>
      <c r="B246" s="2">
        <v>43893</v>
      </c>
      <c r="C246" s="6">
        <v>0.4375</v>
      </c>
      <c r="D246" s="6">
        <v>0.5625</v>
      </c>
      <c r="E246" s="3" t="s">
        <v>11</v>
      </c>
      <c r="F246" s="3" t="s">
        <v>56</v>
      </c>
      <c r="G246" s="3" t="s">
        <v>45</v>
      </c>
      <c r="H246" s="3" t="s">
        <v>147</v>
      </c>
      <c r="I246" s="37">
        <f>IF(ISERROR(INT((B246-SUM(MOD(DATE(YEAR(B246-MOD(B246-2,7)+3),1,2),{1E+99,7})*{1,-1})+5)/7)),"",INT((B246-SUM(MOD(DATE(YEAR(B246-MOD(B246-2,7)+3),1,2),{1E+99,7})*{1,-1})+5)/7))</f>
        <v>10</v>
      </c>
    </row>
    <row r="247" spans="1:9" x14ac:dyDescent="0.3">
      <c r="A247" s="35">
        <f t="shared" si="3"/>
        <v>4.5138888888888895E-2</v>
      </c>
      <c r="B247" s="2">
        <v>43893</v>
      </c>
      <c r="C247" s="6">
        <v>0.45833333333333331</v>
      </c>
      <c r="D247" s="6">
        <v>0.50347222222222221</v>
      </c>
      <c r="E247" s="3" t="s">
        <v>11</v>
      </c>
      <c r="F247" s="3" t="s">
        <v>56</v>
      </c>
      <c r="G247" s="3" t="s">
        <v>46</v>
      </c>
      <c r="H247" s="3" t="s">
        <v>134</v>
      </c>
      <c r="I247" s="37">
        <f>IF(ISERROR(INT((B247-SUM(MOD(DATE(YEAR(B247-MOD(B247-2,7)+3),1,2),{1E+99,7})*{1,-1})+5)/7)),"",INT((B247-SUM(MOD(DATE(YEAR(B247-MOD(B247-2,7)+3),1,2),{1E+99,7})*{1,-1})+5)/7))</f>
        <v>10</v>
      </c>
    </row>
    <row r="248" spans="1:9" x14ac:dyDescent="0.3">
      <c r="A248" s="35">
        <f t="shared" si="3"/>
        <v>4.5138888888888895E-2</v>
      </c>
      <c r="B248" s="2">
        <v>43893</v>
      </c>
      <c r="C248" s="6">
        <v>0.46527777777777773</v>
      </c>
      <c r="D248" s="6">
        <v>0.51041666666666663</v>
      </c>
      <c r="E248" s="3" t="s">
        <v>12</v>
      </c>
      <c r="F248" s="3" t="s">
        <v>83</v>
      </c>
      <c r="G248" s="3" t="s">
        <v>49</v>
      </c>
      <c r="H248" s="3" t="s">
        <v>145</v>
      </c>
      <c r="I248" s="37">
        <f>IF(ISERROR(INT((B248-SUM(MOD(DATE(YEAR(B248-MOD(B248-2,7)+3),1,2),{1E+99,7})*{1,-1})+5)/7)),"",INT((B248-SUM(MOD(DATE(YEAR(B248-MOD(B248-2,7)+3),1,2),{1E+99,7})*{1,-1})+5)/7))</f>
        <v>10</v>
      </c>
    </row>
    <row r="249" spans="1:9" x14ac:dyDescent="0.3">
      <c r="A249" s="35">
        <f t="shared" si="3"/>
        <v>8.333333333333337E-2</v>
      </c>
      <c r="B249" s="2">
        <v>43893</v>
      </c>
      <c r="C249" s="6">
        <v>0.5</v>
      </c>
      <c r="D249" s="6">
        <v>0.58333333333333337</v>
      </c>
      <c r="E249" s="3" t="s">
        <v>11</v>
      </c>
      <c r="F249" s="3" t="s">
        <v>56</v>
      </c>
      <c r="G249" s="3" t="s">
        <v>48</v>
      </c>
      <c r="H249" s="3" t="s">
        <v>164</v>
      </c>
      <c r="I249" s="37">
        <f>IF(ISERROR(INT((B249-SUM(MOD(DATE(YEAR(B249-MOD(B249-2,7)+3),1,2),{1E+99,7})*{1,-1})+5)/7)),"",INT((B249-SUM(MOD(DATE(YEAR(B249-MOD(B249-2,7)+3),1,2),{1E+99,7})*{1,-1})+5)/7))</f>
        <v>10</v>
      </c>
    </row>
    <row r="250" spans="1:9" x14ac:dyDescent="0.3">
      <c r="A250" s="35">
        <f t="shared" si="3"/>
        <v>9.375E-2</v>
      </c>
      <c r="B250" s="2">
        <v>43893</v>
      </c>
      <c r="C250" s="6">
        <v>0.53125</v>
      </c>
      <c r="D250" s="6">
        <v>0.625</v>
      </c>
      <c r="E250" s="3" t="s">
        <v>12</v>
      </c>
      <c r="F250" s="3" t="s">
        <v>83</v>
      </c>
      <c r="G250" s="3" t="s">
        <v>49</v>
      </c>
      <c r="H250" s="3" t="s">
        <v>145</v>
      </c>
      <c r="I250" s="37">
        <f>IF(ISERROR(INT((B250-SUM(MOD(DATE(YEAR(B250-MOD(B250-2,7)+3),1,2),{1E+99,7})*{1,-1})+5)/7)),"",INT((B250-SUM(MOD(DATE(YEAR(B250-MOD(B250-2,7)+3),1,2),{1E+99,7})*{1,-1})+5)/7))</f>
        <v>10</v>
      </c>
    </row>
    <row r="251" spans="1:9" x14ac:dyDescent="0.3">
      <c r="A251" s="35">
        <f t="shared" si="3"/>
        <v>6.597222222222221E-2</v>
      </c>
      <c r="B251" s="2">
        <v>43893</v>
      </c>
      <c r="C251" s="6">
        <v>0.53472222222222221</v>
      </c>
      <c r="D251" s="6">
        <v>0.60069444444444442</v>
      </c>
      <c r="E251" s="3" t="s">
        <v>11</v>
      </c>
      <c r="F251" s="3" t="s">
        <v>56</v>
      </c>
      <c r="G251" s="3" t="s">
        <v>46</v>
      </c>
      <c r="H251" s="3" t="s">
        <v>134</v>
      </c>
      <c r="I251" s="37">
        <f>IF(ISERROR(INT((B251-SUM(MOD(DATE(YEAR(B251-MOD(B251-2,7)+3),1,2),{1E+99,7})*{1,-1})+5)/7)),"",INT((B251-SUM(MOD(DATE(YEAR(B251-MOD(B251-2,7)+3),1,2),{1E+99,7})*{1,-1})+5)/7))</f>
        <v>10</v>
      </c>
    </row>
    <row r="252" spans="1:9" x14ac:dyDescent="0.3">
      <c r="A252" s="35">
        <f t="shared" si="3"/>
        <v>6.9444444444444198E-3</v>
      </c>
      <c r="B252" s="2">
        <v>43893</v>
      </c>
      <c r="C252" s="6">
        <v>0.625</v>
      </c>
      <c r="D252" s="6">
        <v>0.63194444444444442</v>
      </c>
      <c r="E252" s="3" t="s">
        <v>9</v>
      </c>
      <c r="F252" s="3" t="s">
        <v>110</v>
      </c>
      <c r="G252" s="3" t="s">
        <v>49</v>
      </c>
      <c r="H252" s="3" t="s">
        <v>146</v>
      </c>
      <c r="I252" s="37">
        <f>IF(ISERROR(INT((B252-SUM(MOD(DATE(YEAR(B252-MOD(B252-2,7)+3),1,2),{1E+99,7})*{1,-1})+5)/7)),"",INT((B252-SUM(MOD(DATE(YEAR(B252-MOD(B252-2,7)+3),1,2),{1E+99,7})*{1,-1})+5)/7))</f>
        <v>10</v>
      </c>
    </row>
    <row r="253" spans="1:9" x14ac:dyDescent="0.3">
      <c r="A253" s="35">
        <f t="shared" si="3"/>
        <v>2.083333333333337E-2</v>
      </c>
      <c r="B253" s="2">
        <v>43893</v>
      </c>
      <c r="C253" s="6">
        <v>0.63194444444444442</v>
      </c>
      <c r="D253" s="6">
        <v>0.65277777777777779</v>
      </c>
      <c r="E253" s="3" t="s">
        <v>9</v>
      </c>
      <c r="F253" s="3" t="s">
        <v>72</v>
      </c>
      <c r="G253" s="3" t="s">
        <v>49</v>
      </c>
      <c r="H253" s="3" t="s">
        <v>85</v>
      </c>
      <c r="I253" s="37">
        <f>IF(ISERROR(INT((B253-SUM(MOD(DATE(YEAR(B253-MOD(B253-2,7)+3),1,2),{1E+99,7})*{1,-1})+5)/7)),"",INT((B253-SUM(MOD(DATE(YEAR(B253-MOD(B253-2,7)+3),1,2),{1E+99,7})*{1,-1})+5)/7))</f>
        <v>10</v>
      </c>
    </row>
    <row r="254" spans="1:9" x14ac:dyDescent="0.3">
      <c r="A254" s="35">
        <f t="shared" si="3"/>
        <v>1.7361111111111049E-2</v>
      </c>
      <c r="B254" s="2">
        <v>43893</v>
      </c>
      <c r="C254" s="6">
        <v>0.64930555555555558</v>
      </c>
      <c r="D254" s="6">
        <v>0.66666666666666663</v>
      </c>
      <c r="E254" s="3" t="s">
        <v>9</v>
      </c>
      <c r="F254" s="3" t="s">
        <v>106</v>
      </c>
      <c r="G254" s="3" t="s">
        <v>46</v>
      </c>
      <c r="H254" s="3" t="s">
        <v>156</v>
      </c>
      <c r="I254" s="37">
        <f>IF(ISERROR(INT((B254-SUM(MOD(DATE(YEAR(B254-MOD(B254-2,7)+3),1,2),{1E+99,7})*{1,-1})+5)/7)),"",INT((B254-SUM(MOD(DATE(YEAR(B254-MOD(B254-2,7)+3),1,2),{1E+99,7})*{1,-1})+5)/7))</f>
        <v>10</v>
      </c>
    </row>
    <row r="255" spans="1:9" x14ac:dyDescent="0.3">
      <c r="A255" s="35">
        <f t="shared" si="3"/>
        <v>6.25E-2</v>
      </c>
      <c r="B255" s="2">
        <v>43893</v>
      </c>
      <c r="C255" s="6">
        <v>0.67708333333333337</v>
      </c>
      <c r="D255" s="6">
        <v>0.73958333333333337</v>
      </c>
      <c r="E255" s="3" t="s">
        <v>18</v>
      </c>
      <c r="F255" s="3" t="s">
        <v>60</v>
      </c>
      <c r="G255" s="3" t="s">
        <v>48</v>
      </c>
      <c r="H255" s="3" t="s">
        <v>165</v>
      </c>
      <c r="I255" s="37">
        <f>IF(ISERROR(INT((B255-SUM(MOD(DATE(YEAR(B255-MOD(B255-2,7)+3),1,2),{1E+99,7})*{1,-1})+5)/7)),"",INT((B255-SUM(MOD(DATE(YEAR(B255-MOD(B255-2,7)+3),1,2),{1E+99,7})*{1,-1})+5)/7))</f>
        <v>10</v>
      </c>
    </row>
    <row r="256" spans="1:9" x14ac:dyDescent="0.3">
      <c r="A256" s="35">
        <f t="shared" si="3"/>
        <v>6.25E-2</v>
      </c>
      <c r="B256" s="2">
        <v>43893</v>
      </c>
      <c r="C256" s="6">
        <v>0.67708333333333337</v>
      </c>
      <c r="D256" s="6">
        <v>0.73958333333333337</v>
      </c>
      <c r="E256" s="3" t="s">
        <v>18</v>
      </c>
      <c r="F256" s="3" t="s">
        <v>60</v>
      </c>
      <c r="G256" s="3" t="s">
        <v>46</v>
      </c>
      <c r="H256" s="3" t="s">
        <v>65</v>
      </c>
      <c r="I256" s="37">
        <f>IF(ISERROR(INT((B256-SUM(MOD(DATE(YEAR(B256-MOD(B256-2,7)+3),1,2),{1E+99,7})*{1,-1})+5)/7)),"",INT((B256-SUM(MOD(DATE(YEAR(B256-MOD(B256-2,7)+3),1,2),{1E+99,7})*{1,-1})+5)/7))</f>
        <v>10</v>
      </c>
    </row>
    <row r="257" spans="1:9" x14ac:dyDescent="0.3">
      <c r="A257" s="35">
        <f t="shared" si="3"/>
        <v>6.25E-2</v>
      </c>
      <c r="B257" s="2">
        <v>43893</v>
      </c>
      <c r="C257" s="6">
        <v>0.67708333333333337</v>
      </c>
      <c r="D257" s="6">
        <v>0.73958333333333337</v>
      </c>
      <c r="E257" s="3" t="s">
        <v>18</v>
      </c>
      <c r="F257" s="3" t="s">
        <v>60</v>
      </c>
      <c r="G257" s="3" t="s">
        <v>45</v>
      </c>
      <c r="I257" s="37">
        <f>IF(ISERROR(INT((B257-SUM(MOD(DATE(YEAR(B257-MOD(B257-2,7)+3),1,2),{1E+99,7})*{1,-1})+5)/7)),"",INT((B257-SUM(MOD(DATE(YEAR(B257-MOD(B257-2,7)+3),1,2),{1E+99,7})*{1,-1})+5)/7))</f>
        <v>10</v>
      </c>
    </row>
    <row r="258" spans="1:9" x14ac:dyDescent="0.3">
      <c r="A258" s="35">
        <f t="shared" si="3"/>
        <v>6.25E-2</v>
      </c>
      <c r="B258" s="2">
        <v>43893</v>
      </c>
      <c r="C258" s="6">
        <v>0.67708333333333337</v>
      </c>
      <c r="D258" s="6">
        <v>0.73958333333333337</v>
      </c>
      <c r="E258" s="3" t="s">
        <v>18</v>
      </c>
      <c r="F258" s="3" t="s">
        <v>60</v>
      </c>
      <c r="G258" s="3" t="s">
        <v>36</v>
      </c>
      <c r="I258" s="37">
        <f>IF(ISERROR(INT((B258-SUM(MOD(DATE(YEAR(B258-MOD(B258-2,7)+3),1,2),{1E+99,7})*{1,-1})+5)/7)),"",INT((B258-SUM(MOD(DATE(YEAR(B258-MOD(B258-2,7)+3),1,2),{1E+99,7})*{1,-1})+5)/7))</f>
        <v>10</v>
      </c>
    </row>
    <row r="259" spans="1:9" x14ac:dyDescent="0.3">
      <c r="A259" s="35">
        <f t="shared" si="3"/>
        <v>4.1666666666666741E-2</v>
      </c>
      <c r="B259" s="2">
        <v>43893</v>
      </c>
      <c r="C259" s="6">
        <v>0.79166666666666663</v>
      </c>
      <c r="D259" s="6">
        <v>0.83333333333333337</v>
      </c>
      <c r="E259" s="3" t="s">
        <v>11</v>
      </c>
      <c r="F259" s="3" t="s">
        <v>67</v>
      </c>
      <c r="G259" s="3" t="s">
        <v>49</v>
      </c>
      <c r="H259" s="3" t="s">
        <v>143</v>
      </c>
      <c r="I259" s="37">
        <f>IF(ISERROR(INT((B259-SUM(MOD(DATE(YEAR(B259-MOD(B259-2,7)+3),1,2),{1E+99,7})*{1,-1})+5)/7)),"",INT((B259-SUM(MOD(DATE(YEAR(B259-MOD(B259-2,7)+3),1,2),{1E+99,7})*{1,-1})+5)/7))</f>
        <v>10</v>
      </c>
    </row>
    <row r="260" spans="1:9" x14ac:dyDescent="0.3">
      <c r="A260" s="35">
        <f t="shared" si="3"/>
        <v>0.14583333333333337</v>
      </c>
      <c r="B260" s="2">
        <v>43894</v>
      </c>
      <c r="C260" s="6">
        <v>0.375</v>
      </c>
      <c r="D260" s="6">
        <v>0.52083333333333337</v>
      </c>
      <c r="E260" s="3" t="s">
        <v>10</v>
      </c>
      <c r="F260" s="3" t="s">
        <v>58</v>
      </c>
      <c r="G260" s="3" t="s">
        <v>36</v>
      </c>
      <c r="H260" s="3" t="s">
        <v>142</v>
      </c>
      <c r="I260" s="37">
        <f>IF(ISERROR(INT((B260-SUM(MOD(DATE(YEAR(B260-MOD(B260-2,7)+3),1,2),{1E+99,7})*{1,-1})+5)/7)),"",INT((B260-SUM(MOD(DATE(YEAR(B260-MOD(B260-2,7)+3),1,2),{1E+99,7})*{1,-1})+5)/7))</f>
        <v>10</v>
      </c>
    </row>
    <row r="261" spans="1:9" x14ac:dyDescent="0.3">
      <c r="A261" s="35">
        <f t="shared" si="3"/>
        <v>3.1249999999999944E-2</v>
      </c>
      <c r="B261" s="2">
        <v>43894</v>
      </c>
      <c r="C261" s="6">
        <v>0.47916666666666669</v>
      </c>
      <c r="D261" s="6">
        <v>0.51041666666666663</v>
      </c>
      <c r="E261" s="3" t="s">
        <v>9</v>
      </c>
      <c r="F261" s="3" t="s">
        <v>63</v>
      </c>
      <c r="G261" s="3" t="s">
        <v>49</v>
      </c>
      <c r="I261" s="37">
        <f>IF(ISERROR(INT((B261-SUM(MOD(DATE(YEAR(B261-MOD(B261-2,7)+3),1,2),{1E+99,7})*{1,-1})+5)/7)),"",INT((B261-SUM(MOD(DATE(YEAR(B261-MOD(B261-2,7)+3),1,2),{1E+99,7})*{1,-1})+5)/7))</f>
        <v>10</v>
      </c>
    </row>
    <row r="262" spans="1:9" x14ac:dyDescent="0.3">
      <c r="A262" s="35">
        <f t="shared" si="3"/>
        <v>1.041666666666663E-2</v>
      </c>
      <c r="B262" s="2">
        <v>43894</v>
      </c>
      <c r="C262" s="6">
        <v>0.50694444444444442</v>
      </c>
      <c r="D262" s="6">
        <v>0.51736111111111105</v>
      </c>
      <c r="E262" s="3" t="s">
        <v>9</v>
      </c>
      <c r="F262" s="3" t="s">
        <v>72</v>
      </c>
      <c r="G262" s="3" t="s">
        <v>46</v>
      </c>
      <c r="H262" s="3" t="s">
        <v>85</v>
      </c>
      <c r="I262" s="37">
        <f>IF(ISERROR(INT((B262-SUM(MOD(DATE(YEAR(B262-MOD(B262-2,7)+3),1,2),{1E+99,7})*{1,-1})+5)/7)),"",INT((B262-SUM(MOD(DATE(YEAR(B262-MOD(B262-2,7)+3),1,2),{1E+99,7})*{1,-1})+5)/7))</f>
        <v>10</v>
      </c>
    </row>
    <row r="263" spans="1:9" x14ac:dyDescent="0.3">
      <c r="A263" s="35">
        <f t="shared" ref="A263:A326" si="4">IF(D263-C263&gt;0,D263-C263,"")</f>
        <v>0.10416666666666663</v>
      </c>
      <c r="B263" s="2">
        <v>43894</v>
      </c>
      <c r="C263" s="6">
        <v>0.52083333333333337</v>
      </c>
      <c r="D263" s="6">
        <v>0.625</v>
      </c>
      <c r="E263" s="3" t="s">
        <v>10</v>
      </c>
      <c r="F263" s="3" t="s">
        <v>51</v>
      </c>
      <c r="G263" s="3" t="s">
        <v>36</v>
      </c>
      <c r="H263" s="3" t="s">
        <v>149</v>
      </c>
      <c r="I263" s="37">
        <f>IF(ISERROR(INT((B263-SUM(MOD(DATE(YEAR(B263-MOD(B263-2,7)+3),1,2),{1E+99,7})*{1,-1})+5)/7)),"",INT((B263-SUM(MOD(DATE(YEAR(B263-MOD(B263-2,7)+3),1,2),{1E+99,7})*{1,-1})+5)/7))</f>
        <v>10</v>
      </c>
    </row>
    <row r="264" spans="1:9" x14ac:dyDescent="0.3">
      <c r="A264" s="35">
        <f t="shared" si="4"/>
        <v>2.083333333333337E-2</v>
      </c>
      <c r="B264" s="2">
        <v>43894</v>
      </c>
      <c r="C264" s="6">
        <v>0.54166666666666663</v>
      </c>
      <c r="D264" s="6">
        <v>0.5625</v>
      </c>
      <c r="E264" s="3" t="s">
        <v>11</v>
      </c>
      <c r="F264" s="3" t="s">
        <v>56</v>
      </c>
      <c r="G264" s="3" t="s">
        <v>46</v>
      </c>
      <c r="I264" s="37">
        <f>IF(ISERROR(INT((B264-SUM(MOD(DATE(YEAR(B264-MOD(B264-2,7)+3),1,2),{1E+99,7})*{1,-1})+5)/7)),"",INT((B264-SUM(MOD(DATE(YEAR(B264-MOD(B264-2,7)+3),1,2),{1E+99,7})*{1,-1})+5)/7))</f>
        <v>10</v>
      </c>
    </row>
    <row r="265" spans="1:9" x14ac:dyDescent="0.3">
      <c r="A265" s="35">
        <f t="shared" si="4"/>
        <v>8.333333333333337E-2</v>
      </c>
      <c r="B265" s="2">
        <v>43894</v>
      </c>
      <c r="C265" s="6">
        <v>0.54166666666666663</v>
      </c>
      <c r="D265" s="6">
        <v>0.625</v>
      </c>
      <c r="E265" s="3" t="s">
        <v>10</v>
      </c>
      <c r="F265" s="3" t="s">
        <v>51</v>
      </c>
      <c r="G265" s="3" t="s">
        <v>48</v>
      </c>
      <c r="H265" s="3" t="s">
        <v>139</v>
      </c>
      <c r="I265" s="37">
        <f>IF(ISERROR(INT((B265-SUM(MOD(DATE(YEAR(B265-MOD(B265-2,7)+3),1,2),{1E+99,7})*{1,-1})+5)/7)),"",INT((B265-SUM(MOD(DATE(YEAR(B265-MOD(B265-2,7)+3),1,2),{1E+99,7})*{1,-1})+5)/7))</f>
        <v>10</v>
      </c>
    </row>
    <row r="266" spans="1:9" x14ac:dyDescent="0.3">
      <c r="A266" s="35">
        <f t="shared" si="4"/>
        <v>7.291666666666663E-2</v>
      </c>
      <c r="B266" s="2">
        <v>43894</v>
      </c>
      <c r="C266" s="6">
        <v>0.55208333333333337</v>
      </c>
      <c r="D266" s="6">
        <v>0.625</v>
      </c>
      <c r="E266" s="3" t="s">
        <v>10</v>
      </c>
      <c r="F266" s="3" t="s">
        <v>51</v>
      </c>
      <c r="G266" s="3" t="s">
        <v>45</v>
      </c>
      <c r="H266" s="3" t="s">
        <v>149</v>
      </c>
      <c r="I266" s="37">
        <f>IF(ISERROR(INT((B266-SUM(MOD(DATE(YEAR(B266-MOD(B266-2,7)+3),1,2),{1E+99,7})*{1,-1})+5)/7)),"",INT((B266-SUM(MOD(DATE(YEAR(B266-MOD(B266-2,7)+3),1,2),{1E+99,7})*{1,-1})+5)/7))</f>
        <v>10</v>
      </c>
    </row>
    <row r="267" spans="1:9" x14ac:dyDescent="0.3">
      <c r="A267" s="35">
        <f t="shared" si="4"/>
        <v>7.291666666666663E-2</v>
      </c>
      <c r="B267" s="2">
        <v>43894</v>
      </c>
      <c r="C267" s="6">
        <v>0.55208333333333337</v>
      </c>
      <c r="D267" s="6">
        <v>0.625</v>
      </c>
      <c r="E267" s="3" t="s">
        <v>10</v>
      </c>
      <c r="F267" s="3" t="s">
        <v>51</v>
      </c>
      <c r="G267" s="3" t="s">
        <v>49</v>
      </c>
      <c r="H267" s="3" t="s">
        <v>150</v>
      </c>
      <c r="I267" s="37">
        <f>IF(ISERROR(INT((B267-SUM(MOD(DATE(YEAR(B267-MOD(B267-2,7)+3),1,2),{1E+99,7})*{1,-1})+5)/7)),"",INT((B267-SUM(MOD(DATE(YEAR(B267-MOD(B267-2,7)+3),1,2),{1E+99,7})*{1,-1})+5)/7))</f>
        <v>10</v>
      </c>
    </row>
    <row r="268" spans="1:9" x14ac:dyDescent="0.3">
      <c r="A268" s="35">
        <f t="shared" si="4"/>
        <v>5.555555555555558E-2</v>
      </c>
      <c r="B268" s="2">
        <v>43894</v>
      </c>
      <c r="C268" s="6">
        <v>0.5625</v>
      </c>
      <c r="D268" s="6">
        <v>0.61805555555555558</v>
      </c>
      <c r="E268" s="3" t="s">
        <v>10</v>
      </c>
      <c r="F268" s="3" t="s">
        <v>51</v>
      </c>
      <c r="G268" s="3" t="s">
        <v>46</v>
      </c>
      <c r="H268" s="3" t="s">
        <v>133</v>
      </c>
      <c r="I268" s="37">
        <f>IF(ISERROR(INT((B268-SUM(MOD(DATE(YEAR(B268-MOD(B268-2,7)+3),1,2),{1E+99,7})*{1,-1})+5)/7)),"",INT((B268-SUM(MOD(DATE(YEAR(B268-MOD(B268-2,7)+3),1,2),{1E+99,7})*{1,-1})+5)/7))</f>
        <v>10</v>
      </c>
    </row>
    <row r="269" spans="1:9" x14ac:dyDescent="0.3">
      <c r="A269" s="35">
        <f t="shared" si="4"/>
        <v>3.8194444444444531E-2</v>
      </c>
      <c r="B269" s="2">
        <v>43894</v>
      </c>
      <c r="C269" s="6">
        <v>0.69791666666666663</v>
      </c>
      <c r="D269" s="6">
        <v>0.73611111111111116</v>
      </c>
      <c r="E269" s="3" t="s">
        <v>11</v>
      </c>
      <c r="F269" s="3" t="s">
        <v>56</v>
      </c>
      <c r="G269" s="3" t="s">
        <v>46</v>
      </c>
      <c r="H269" s="3" t="s">
        <v>157</v>
      </c>
      <c r="I269" s="37">
        <f>IF(ISERROR(INT((B269-SUM(MOD(DATE(YEAR(B269-MOD(B269-2,7)+3),1,2),{1E+99,7})*{1,-1})+5)/7)),"",INT((B269-SUM(MOD(DATE(YEAR(B269-MOD(B269-2,7)+3),1,2),{1E+99,7})*{1,-1})+5)/7))</f>
        <v>10</v>
      </c>
    </row>
    <row r="270" spans="1:9" x14ac:dyDescent="0.3">
      <c r="A270" s="35">
        <f t="shared" si="4"/>
        <v>8.333333333333337E-2</v>
      </c>
      <c r="B270" s="2">
        <v>43894</v>
      </c>
      <c r="C270" s="6">
        <v>0.79166666666666663</v>
      </c>
      <c r="D270" s="6">
        <v>0.875</v>
      </c>
      <c r="E270" s="3" t="s">
        <v>11</v>
      </c>
      <c r="F270" s="3" t="s">
        <v>56</v>
      </c>
      <c r="G270" s="3" t="s">
        <v>45</v>
      </c>
      <c r="H270" s="3" t="s">
        <v>147</v>
      </c>
      <c r="I270" s="37">
        <f>IF(ISERROR(INT((B270-SUM(MOD(DATE(YEAR(B270-MOD(B270-2,7)+3),1,2),{1E+99,7})*{1,-1})+5)/7)),"",INT((B270-SUM(MOD(DATE(YEAR(B270-MOD(B270-2,7)+3),1,2),{1E+99,7})*{1,-1})+5)/7))</f>
        <v>10</v>
      </c>
    </row>
    <row r="271" spans="1:9" x14ac:dyDescent="0.3">
      <c r="A271" s="35">
        <f t="shared" si="4"/>
        <v>8.6805555555555525E-2</v>
      </c>
      <c r="B271" s="2">
        <v>43895</v>
      </c>
      <c r="C271" s="6">
        <v>0.4201388888888889</v>
      </c>
      <c r="D271" s="6">
        <v>0.50694444444444442</v>
      </c>
      <c r="E271" s="3" t="s">
        <v>13</v>
      </c>
      <c r="F271" s="3" t="s">
        <v>98</v>
      </c>
      <c r="G271" s="3" t="s">
        <v>46</v>
      </c>
      <c r="H271" s="3" t="s">
        <v>158</v>
      </c>
      <c r="I271" s="37">
        <f>IF(ISERROR(INT((B271-SUM(MOD(DATE(YEAR(B271-MOD(B271-2,7)+3),1,2),{1E+99,7})*{1,-1})+5)/7)),"",INT((B271-SUM(MOD(DATE(YEAR(B271-MOD(B271-2,7)+3),1,2),{1E+99,7})*{1,-1})+5)/7))</f>
        <v>10</v>
      </c>
    </row>
    <row r="272" spans="1:9" x14ac:dyDescent="0.3">
      <c r="A272" s="35">
        <f t="shared" si="4"/>
        <v>7.6388888888888895E-2</v>
      </c>
      <c r="B272" s="2">
        <v>43895</v>
      </c>
      <c r="C272" s="6">
        <v>0.4236111111111111</v>
      </c>
      <c r="D272" s="6">
        <v>0.5</v>
      </c>
      <c r="E272" s="3" t="s">
        <v>13</v>
      </c>
      <c r="F272" s="3" t="s">
        <v>98</v>
      </c>
      <c r="G272" s="3" t="s">
        <v>49</v>
      </c>
      <c r="H272" s="3" t="s">
        <v>160</v>
      </c>
      <c r="I272" s="37">
        <f>IF(ISERROR(INT((B272-SUM(MOD(DATE(YEAR(B272-MOD(B272-2,7)+3),1,2),{1E+99,7})*{1,-1})+5)/7)),"",INT((B272-SUM(MOD(DATE(YEAR(B272-MOD(B272-2,7)+3),1,2),{1E+99,7})*{1,-1})+5)/7))</f>
        <v>10</v>
      </c>
    </row>
    <row r="273" spans="1:9" x14ac:dyDescent="0.3">
      <c r="A273" s="35">
        <f t="shared" si="4"/>
        <v>0.14583333333333337</v>
      </c>
      <c r="B273" s="2">
        <v>43895</v>
      </c>
      <c r="C273" s="6">
        <v>0.43055555555555558</v>
      </c>
      <c r="D273" s="6">
        <v>0.57638888888888895</v>
      </c>
      <c r="E273" s="3" t="s">
        <v>13</v>
      </c>
      <c r="F273" s="3" t="s">
        <v>13</v>
      </c>
      <c r="G273" s="3" t="s">
        <v>48</v>
      </c>
      <c r="H273" s="3" t="s">
        <v>166</v>
      </c>
      <c r="I273" s="37">
        <f>IF(ISERROR(INT((B273-SUM(MOD(DATE(YEAR(B273-MOD(B273-2,7)+3),1,2),{1E+99,7})*{1,-1})+5)/7)),"",INT((B273-SUM(MOD(DATE(YEAR(B273-MOD(B273-2,7)+3),1,2),{1E+99,7})*{1,-1})+5)/7))</f>
        <v>10</v>
      </c>
    </row>
    <row r="274" spans="1:9" x14ac:dyDescent="0.3">
      <c r="A274" s="35">
        <f t="shared" si="4"/>
        <v>8.333333333333337E-2</v>
      </c>
      <c r="B274" s="2">
        <v>43895</v>
      </c>
      <c r="C274" s="6">
        <v>0.5</v>
      </c>
      <c r="D274" s="6">
        <v>0.58333333333333337</v>
      </c>
      <c r="E274" s="3" t="s">
        <v>11</v>
      </c>
      <c r="F274" s="3" t="s">
        <v>56</v>
      </c>
      <c r="G274" s="3" t="s">
        <v>45</v>
      </c>
      <c r="H274" s="3" t="s">
        <v>147</v>
      </c>
      <c r="I274" s="37">
        <f>IF(ISERROR(INT((B274-SUM(MOD(DATE(YEAR(B274-MOD(B274-2,7)+3),1,2),{1E+99,7})*{1,-1})+5)/7)),"",INT((B274-SUM(MOD(DATE(YEAR(B274-MOD(B274-2,7)+3),1,2),{1E+99,7})*{1,-1})+5)/7))</f>
        <v>10</v>
      </c>
    </row>
    <row r="275" spans="1:9" x14ac:dyDescent="0.3">
      <c r="A275" s="35">
        <f t="shared" si="4"/>
        <v>3.125E-2</v>
      </c>
      <c r="B275" s="2">
        <v>43895</v>
      </c>
      <c r="C275" s="6">
        <v>0.53125</v>
      </c>
      <c r="D275" s="6">
        <v>0.5625</v>
      </c>
      <c r="E275" s="3" t="s">
        <v>13</v>
      </c>
      <c r="F275" s="3" t="s">
        <v>98</v>
      </c>
      <c r="G275" s="3" t="s">
        <v>49</v>
      </c>
      <c r="H275" s="3" t="s">
        <v>160</v>
      </c>
      <c r="I275" s="37">
        <f>IF(ISERROR(INT((B275-SUM(MOD(DATE(YEAR(B275-MOD(B275-2,7)+3),1,2),{1E+99,7})*{1,-1})+5)/7)),"",INT((B275-SUM(MOD(DATE(YEAR(B275-MOD(B275-2,7)+3),1,2),{1E+99,7})*{1,-1})+5)/7))</f>
        <v>10</v>
      </c>
    </row>
    <row r="276" spans="1:9" x14ac:dyDescent="0.3">
      <c r="A276" s="35">
        <f t="shared" si="4"/>
        <v>0.10763888888888884</v>
      </c>
      <c r="B276" s="2">
        <v>43895</v>
      </c>
      <c r="C276" s="6">
        <v>0.53472222222222221</v>
      </c>
      <c r="D276" s="6">
        <v>0.64236111111111105</v>
      </c>
      <c r="E276" s="3" t="s">
        <v>13</v>
      </c>
      <c r="F276" s="3" t="s">
        <v>98</v>
      </c>
      <c r="G276" s="3" t="s">
        <v>46</v>
      </c>
      <c r="H276" s="3" t="s">
        <v>158</v>
      </c>
      <c r="I276" s="37">
        <f>IF(ISERROR(INT((B276-SUM(MOD(DATE(YEAR(B276-MOD(B276-2,7)+3),1,2),{1E+99,7})*{1,-1})+5)/7)),"",INT((B276-SUM(MOD(DATE(YEAR(B276-MOD(B276-2,7)+3),1,2),{1E+99,7})*{1,-1})+5)/7))</f>
        <v>10</v>
      </c>
    </row>
    <row r="277" spans="1:9" x14ac:dyDescent="0.3">
      <c r="A277" s="35">
        <f t="shared" si="4"/>
        <v>0.125</v>
      </c>
      <c r="B277" s="2">
        <v>43895</v>
      </c>
      <c r="C277" s="6">
        <v>0.54166666666666663</v>
      </c>
      <c r="D277" s="6">
        <v>0.66666666666666663</v>
      </c>
      <c r="E277" s="3" t="s">
        <v>10</v>
      </c>
      <c r="F277" s="3" t="s">
        <v>58</v>
      </c>
      <c r="G277" s="3" t="s">
        <v>36</v>
      </c>
      <c r="H277" s="3" t="s">
        <v>151</v>
      </c>
      <c r="I277" s="37">
        <f>IF(ISERROR(INT((B277-SUM(MOD(DATE(YEAR(B277-MOD(B277-2,7)+3),1,2),{1E+99,7})*{1,-1})+5)/7)),"",INT((B277-SUM(MOD(DATE(YEAR(B277-MOD(B277-2,7)+3),1,2),{1E+99,7})*{1,-1})+5)/7))</f>
        <v>10</v>
      </c>
    </row>
    <row r="278" spans="1:9" x14ac:dyDescent="0.3">
      <c r="A278" s="35">
        <f t="shared" si="4"/>
        <v>2.083333333333337E-2</v>
      </c>
      <c r="B278" s="2">
        <v>43895</v>
      </c>
      <c r="C278" s="6">
        <v>0.5625</v>
      </c>
      <c r="D278" s="6">
        <v>0.58333333333333337</v>
      </c>
      <c r="E278" s="3" t="s">
        <v>9</v>
      </c>
      <c r="F278" s="3" t="s">
        <v>106</v>
      </c>
      <c r="G278" s="3" t="s">
        <v>49</v>
      </c>
      <c r="H278" s="3" t="s">
        <v>161</v>
      </c>
      <c r="I278" s="37">
        <f>IF(ISERROR(INT((B278-SUM(MOD(DATE(YEAR(B278-MOD(B278-2,7)+3),1,2),{1E+99,7})*{1,-1})+5)/7)),"",INT((B278-SUM(MOD(DATE(YEAR(B278-MOD(B278-2,7)+3),1,2),{1E+99,7})*{1,-1})+5)/7))</f>
        <v>10</v>
      </c>
    </row>
    <row r="279" spans="1:9" x14ac:dyDescent="0.3">
      <c r="A279" s="35">
        <f t="shared" si="4"/>
        <v>9.3749999999999889E-2</v>
      </c>
      <c r="B279" s="2">
        <v>43895</v>
      </c>
      <c r="C279" s="6">
        <v>0.57638888888888895</v>
      </c>
      <c r="D279" s="6">
        <v>0.67013888888888884</v>
      </c>
      <c r="E279" s="3" t="s">
        <v>9</v>
      </c>
      <c r="F279" s="3" t="s">
        <v>106</v>
      </c>
      <c r="G279" s="3" t="s">
        <v>48</v>
      </c>
      <c r="H279" s="3" t="s">
        <v>161</v>
      </c>
      <c r="I279" s="37">
        <f>IF(ISERROR(INT((B279-SUM(MOD(DATE(YEAR(B279-MOD(B279-2,7)+3),1,2),{1E+99,7})*{1,-1})+5)/7)),"",INT((B279-SUM(MOD(DATE(YEAR(B279-MOD(B279-2,7)+3),1,2),{1E+99,7})*{1,-1})+5)/7))</f>
        <v>10</v>
      </c>
    </row>
    <row r="280" spans="1:9" x14ac:dyDescent="0.3">
      <c r="A280" s="35">
        <f t="shared" si="4"/>
        <v>6.944444444444442E-2</v>
      </c>
      <c r="B280" s="2">
        <v>43895</v>
      </c>
      <c r="C280" s="6">
        <v>0.58333333333333337</v>
      </c>
      <c r="D280" s="6">
        <v>0.65277777777777779</v>
      </c>
      <c r="E280" s="3" t="s">
        <v>12</v>
      </c>
      <c r="F280" s="3" t="s">
        <v>83</v>
      </c>
      <c r="G280" s="3" t="s">
        <v>49</v>
      </c>
      <c r="H280" s="3" t="s">
        <v>159</v>
      </c>
      <c r="I280" s="37">
        <f>IF(ISERROR(INT((B280-SUM(MOD(DATE(YEAR(B280-MOD(B280-2,7)+3),1,2),{1E+99,7})*{1,-1})+5)/7)),"",INT((B280-SUM(MOD(DATE(YEAR(B280-MOD(B280-2,7)+3),1,2),{1E+99,7})*{1,-1})+5)/7))</f>
        <v>10</v>
      </c>
    </row>
    <row r="281" spans="1:9" x14ac:dyDescent="0.3">
      <c r="A281" s="35">
        <f t="shared" si="4"/>
        <v>6.9444444444445308E-3</v>
      </c>
      <c r="B281" s="2">
        <v>43895</v>
      </c>
      <c r="C281" s="6">
        <v>0.64236111111111105</v>
      </c>
      <c r="D281" s="6">
        <v>0.64930555555555558</v>
      </c>
      <c r="E281" s="3" t="s">
        <v>9</v>
      </c>
      <c r="F281" s="3" t="s">
        <v>72</v>
      </c>
      <c r="G281" s="3" t="s">
        <v>46</v>
      </c>
      <c r="H281" s="3" t="s">
        <v>85</v>
      </c>
      <c r="I281" s="37">
        <f>IF(ISERROR(INT((B281-SUM(MOD(DATE(YEAR(B281-MOD(B281-2,7)+3),1,2),{1E+99,7})*{1,-1})+5)/7)),"",INT((B281-SUM(MOD(DATE(YEAR(B281-MOD(B281-2,7)+3),1,2),{1E+99,7})*{1,-1})+5)/7))</f>
        <v>10</v>
      </c>
    </row>
    <row r="282" spans="1:9" x14ac:dyDescent="0.3">
      <c r="A282" s="35">
        <f t="shared" si="4"/>
        <v>2.083333333333337E-2</v>
      </c>
      <c r="B282" s="2">
        <v>43895</v>
      </c>
      <c r="C282" s="6">
        <v>0.66666666666666663</v>
      </c>
      <c r="D282" s="6">
        <v>0.6875</v>
      </c>
      <c r="E282" s="3" t="s">
        <v>9</v>
      </c>
      <c r="F282" s="3" t="s">
        <v>63</v>
      </c>
      <c r="G282" s="3" t="s">
        <v>36</v>
      </c>
      <c r="H282" s="3" t="s">
        <v>85</v>
      </c>
      <c r="I282" s="37">
        <f>IF(ISERROR(INT((B282-SUM(MOD(DATE(YEAR(B282-MOD(B282-2,7)+3),1,2),{1E+99,7})*{1,-1})+5)/7)),"",INT((B282-SUM(MOD(DATE(YEAR(B282-MOD(B282-2,7)+3),1,2),{1E+99,7})*{1,-1})+5)/7))</f>
        <v>10</v>
      </c>
    </row>
    <row r="283" spans="1:9" x14ac:dyDescent="0.3">
      <c r="A283" s="35">
        <f t="shared" si="4"/>
        <v>0.125</v>
      </c>
      <c r="B283" s="2">
        <v>43895</v>
      </c>
      <c r="C283" s="6">
        <v>0.75</v>
      </c>
      <c r="D283" s="6">
        <v>0.875</v>
      </c>
      <c r="E283" s="3" t="s">
        <v>11</v>
      </c>
      <c r="F283" s="3" t="s">
        <v>56</v>
      </c>
      <c r="G283" s="3" t="s">
        <v>45</v>
      </c>
      <c r="H283" s="3" t="s">
        <v>147</v>
      </c>
      <c r="I283" s="37">
        <f>IF(ISERROR(INT((B283-SUM(MOD(DATE(YEAR(B283-MOD(B283-2,7)+3),1,2),{1E+99,7})*{1,-1})+5)/7)),"",INT((B283-SUM(MOD(DATE(YEAR(B283-MOD(B283-2,7)+3),1,2),{1E+99,7})*{1,-1})+5)/7))</f>
        <v>10</v>
      </c>
    </row>
    <row r="284" spans="1:9" x14ac:dyDescent="0.3">
      <c r="A284" s="35">
        <f t="shared" si="4"/>
        <v>0.25</v>
      </c>
      <c r="B284" s="2">
        <v>43896</v>
      </c>
      <c r="C284" s="6">
        <v>0.375</v>
      </c>
      <c r="D284" s="6">
        <v>0.625</v>
      </c>
      <c r="E284" s="3" t="s">
        <v>9</v>
      </c>
      <c r="F284" s="3" t="s">
        <v>72</v>
      </c>
      <c r="G284" s="3" t="s">
        <v>36</v>
      </c>
      <c r="H284" s="3" t="s">
        <v>162</v>
      </c>
      <c r="I284" s="37">
        <f>IF(ISERROR(INT((B284-SUM(MOD(DATE(YEAR(B284-MOD(B284-2,7)+3),1,2),{1E+99,7})*{1,-1})+5)/7)),"",INT((B284-SUM(MOD(DATE(YEAR(B284-MOD(B284-2,7)+3),1,2),{1E+99,7})*{1,-1})+5)/7))</f>
        <v>10</v>
      </c>
    </row>
    <row r="285" spans="1:9" x14ac:dyDescent="0.3">
      <c r="A285" s="35">
        <f t="shared" si="4"/>
        <v>0.1076388888888889</v>
      </c>
      <c r="B285" s="2">
        <v>43896</v>
      </c>
      <c r="C285" s="6">
        <v>0.4513888888888889</v>
      </c>
      <c r="D285" s="6">
        <v>0.55902777777777779</v>
      </c>
      <c r="E285" s="3" t="s">
        <v>11</v>
      </c>
      <c r="F285" s="3" t="s">
        <v>56</v>
      </c>
      <c r="G285" s="3" t="s">
        <v>46</v>
      </c>
      <c r="H285" s="3" t="s">
        <v>132</v>
      </c>
      <c r="I285" s="37">
        <f>IF(ISERROR(INT((B285-SUM(MOD(DATE(YEAR(B285-MOD(B285-2,7)+3),1,2),{1E+99,7})*{1,-1})+5)/7)),"",INT((B285-SUM(MOD(DATE(YEAR(B285-MOD(B285-2,7)+3),1,2),{1E+99,7})*{1,-1})+5)/7))</f>
        <v>10</v>
      </c>
    </row>
    <row r="286" spans="1:9" x14ac:dyDescent="0.3">
      <c r="A286" s="35">
        <f t="shared" si="4"/>
        <v>0.10416666666666663</v>
      </c>
      <c r="B286" s="2">
        <v>43896</v>
      </c>
      <c r="C286" s="6">
        <v>0.52083333333333337</v>
      </c>
      <c r="D286" s="6">
        <v>0.625</v>
      </c>
      <c r="E286" s="3" t="s">
        <v>11</v>
      </c>
      <c r="F286" s="3" t="s">
        <v>56</v>
      </c>
      <c r="G286" s="3" t="s">
        <v>45</v>
      </c>
      <c r="H286" s="3" t="s">
        <v>147</v>
      </c>
      <c r="I286" s="37">
        <f>IF(ISERROR(INT((B286-SUM(MOD(DATE(YEAR(B286-MOD(B286-2,7)+3),1,2),{1E+99,7})*{1,-1})+5)/7)),"",INT((B286-SUM(MOD(DATE(YEAR(B286-MOD(B286-2,7)+3),1,2),{1E+99,7})*{1,-1})+5)/7))</f>
        <v>10</v>
      </c>
    </row>
    <row r="287" spans="1:9" x14ac:dyDescent="0.3">
      <c r="A287" s="35">
        <f t="shared" si="4"/>
        <v>5.555555555555558E-2</v>
      </c>
      <c r="B287" s="2">
        <v>43896</v>
      </c>
      <c r="C287" s="6">
        <v>0.59027777777777779</v>
      </c>
      <c r="D287" s="6">
        <v>0.64583333333333337</v>
      </c>
      <c r="E287" s="3" t="s">
        <v>11</v>
      </c>
      <c r="F287" s="3" t="s">
        <v>56</v>
      </c>
      <c r="G287" s="3" t="s">
        <v>46</v>
      </c>
      <c r="H287" s="3" t="s">
        <v>157</v>
      </c>
      <c r="I287" s="37">
        <f>IF(ISERROR(INT((B287-SUM(MOD(DATE(YEAR(B287-MOD(B287-2,7)+3),1,2),{1E+99,7})*{1,-1})+5)/7)),"",INT((B287-SUM(MOD(DATE(YEAR(B287-MOD(B287-2,7)+3),1,2),{1E+99,7})*{1,-1})+5)/7))</f>
        <v>10</v>
      </c>
    </row>
    <row r="288" spans="1:9" x14ac:dyDescent="0.3">
      <c r="A288" s="35">
        <f t="shared" si="4"/>
        <v>2.083333333333337E-2</v>
      </c>
      <c r="B288" s="2">
        <v>43896</v>
      </c>
      <c r="C288" s="6">
        <v>0.625</v>
      </c>
      <c r="D288" s="6">
        <v>0.64583333333333337</v>
      </c>
      <c r="E288" s="3" t="s">
        <v>10</v>
      </c>
      <c r="F288" s="3" t="s">
        <v>13</v>
      </c>
      <c r="G288" s="3" t="s">
        <v>36</v>
      </c>
      <c r="H288" s="3" t="s">
        <v>163</v>
      </c>
      <c r="I288" s="37">
        <f>IF(ISERROR(INT((B288-SUM(MOD(DATE(YEAR(B288-MOD(B288-2,7)+3),1,2),{1E+99,7})*{1,-1})+5)/7)),"",INT((B288-SUM(MOD(DATE(YEAR(B288-MOD(B288-2,7)+3),1,2),{1E+99,7})*{1,-1})+5)/7))</f>
        <v>10</v>
      </c>
    </row>
    <row r="289" spans="1:9" x14ac:dyDescent="0.3">
      <c r="A289" s="35">
        <f t="shared" si="4"/>
        <v>6.25E-2</v>
      </c>
      <c r="B289" s="2">
        <v>43896</v>
      </c>
      <c r="C289" s="6">
        <v>0.75</v>
      </c>
      <c r="D289" s="6">
        <v>0.8125</v>
      </c>
      <c r="E289" s="3" t="s">
        <v>11</v>
      </c>
      <c r="F289" s="3" t="s">
        <v>56</v>
      </c>
      <c r="G289" s="3" t="s">
        <v>45</v>
      </c>
      <c r="H289" s="3" t="s">
        <v>147</v>
      </c>
      <c r="I289" s="37">
        <f>IF(ISERROR(INT((B289-SUM(MOD(DATE(YEAR(B289-MOD(B289-2,7)+3),1,2),{1E+99,7})*{1,-1})+5)/7)),"",INT((B289-SUM(MOD(DATE(YEAR(B289-MOD(B289-2,7)+3),1,2),{1E+99,7})*{1,-1})+5)/7))</f>
        <v>10</v>
      </c>
    </row>
    <row r="290" spans="1:9" x14ac:dyDescent="0.3">
      <c r="A290" s="35">
        <f t="shared" si="4"/>
        <v>6.9444444444444198E-3</v>
      </c>
      <c r="B290" s="2">
        <v>43898</v>
      </c>
      <c r="C290" s="6">
        <v>0.92708333333333337</v>
      </c>
      <c r="D290" s="6">
        <v>0.93402777777777779</v>
      </c>
      <c r="E290" s="3" t="s">
        <v>10</v>
      </c>
      <c r="F290" s="3" t="s">
        <v>54</v>
      </c>
      <c r="G290" s="3" t="s">
        <v>46</v>
      </c>
      <c r="H290" s="3" t="s">
        <v>175</v>
      </c>
      <c r="I290" s="37">
        <f>IF(ISERROR(INT((B290-SUM(MOD(DATE(YEAR(B290-MOD(B290-2,7)+3),1,2),{1E+99,7})*{1,-1})+5)/7)),"",INT((B290-SUM(MOD(DATE(YEAR(B290-MOD(B290-2,7)+3),1,2),{1E+99,7})*{1,-1})+5)/7))</f>
        <v>10</v>
      </c>
    </row>
    <row r="291" spans="1:9" x14ac:dyDescent="0.3">
      <c r="A291" s="35">
        <f t="shared" si="4"/>
        <v>0.10416666666666669</v>
      </c>
      <c r="B291" s="2">
        <v>43899</v>
      </c>
      <c r="C291" s="6">
        <v>0.39583333333333331</v>
      </c>
      <c r="D291" s="6">
        <v>0.5</v>
      </c>
      <c r="E291" s="3" t="s">
        <v>9</v>
      </c>
      <c r="F291" s="3" t="s">
        <v>72</v>
      </c>
      <c r="G291" s="3" t="s">
        <v>36</v>
      </c>
      <c r="H291" s="3" t="s">
        <v>167</v>
      </c>
      <c r="I291" s="37">
        <f>IF(ISERROR(INT((B291-SUM(MOD(DATE(YEAR(B291-MOD(B291-2,7)+3),1,2),{1E+99,7})*{1,-1})+5)/7)),"",INT((B291-SUM(MOD(DATE(YEAR(B291-MOD(B291-2,7)+3),1,2),{1E+99,7})*{1,-1})+5)/7))</f>
        <v>11</v>
      </c>
    </row>
    <row r="292" spans="1:9" x14ac:dyDescent="0.3">
      <c r="A292" s="35">
        <f t="shared" si="4"/>
        <v>4.5138888888888895E-2</v>
      </c>
      <c r="B292" s="2">
        <v>43899</v>
      </c>
      <c r="C292" s="6">
        <v>0.4236111111111111</v>
      </c>
      <c r="D292" s="6">
        <v>0.46875</v>
      </c>
      <c r="E292" s="3" t="s">
        <v>12</v>
      </c>
      <c r="F292" s="3" t="s">
        <v>83</v>
      </c>
      <c r="G292" s="3" t="s">
        <v>49</v>
      </c>
      <c r="H292" s="3" t="s">
        <v>172</v>
      </c>
      <c r="I292" s="37">
        <f>IF(ISERROR(INT((B292-SUM(MOD(DATE(YEAR(B292-MOD(B292-2,7)+3),1,2),{1E+99,7})*{1,-1})+5)/7)),"",INT((B292-SUM(MOD(DATE(YEAR(B292-MOD(B292-2,7)+3),1,2),{1E+99,7})*{1,-1})+5)/7))</f>
        <v>11</v>
      </c>
    </row>
    <row r="293" spans="1:9" x14ac:dyDescent="0.3">
      <c r="A293" s="35">
        <f t="shared" si="4"/>
        <v>1.0416666666666685E-2</v>
      </c>
      <c r="B293" s="2">
        <v>43899</v>
      </c>
      <c r="C293" s="6">
        <v>0.44444444444444442</v>
      </c>
      <c r="D293" s="6">
        <v>0.4548611111111111</v>
      </c>
      <c r="E293" s="3" t="s">
        <v>9</v>
      </c>
      <c r="F293" s="3" t="s">
        <v>72</v>
      </c>
      <c r="G293" s="3" t="s">
        <v>48</v>
      </c>
      <c r="H293" s="3" t="s">
        <v>111</v>
      </c>
      <c r="I293" s="37">
        <f>IF(ISERROR(INT((B293-SUM(MOD(DATE(YEAR(B293-MOD(B293-2,7)+3),1,2),{1E+99,7})*{1,-1})+5)/7)),"",INT((B293-SUM(MOD(DATE(YEAR(B293-MOD(B293-2,7)+3),1,2),{1E+99,7})*{1,-1})+5)/7))</f>
        <v>11</v>
      </c>
    </row>
    <row r="294" spans="1:9" x14ac:dyDescent="0.3">
      <c r="A294" s="35">
        <f t="shared" si="4"/>
        <v>8.333333333333337E-2</v>
      </c>
      <c r="B294" s="2">
        <v>43899</v>
      </c>
      <c r="C294" s="6">
        <v>0.5</v>
      </c>
      <c r="D294" s="6">
        <v>0.58333333333333337</v>
      </c>
      <c r="E294" s="3" t="s">
        <v>10</v>
      </c>
      <c r="F294" s="3" t="s">
        <v>42</v>
      </c>
      <c r="G294" s="3" t="s">
        <v>45</v>
      </c>
      <c r="H294" s="3" t="s">
        <v>168</v>
      </c>
      <c r="I294" s="37">
        <f>IF(ISERROR(INT((B294-SUM(MOD(DATE(YEAR(B294-MOD(B294-2,7)+3),1,2),{1E+99,7})*{1,-1})+5)/7)),"",INT((B294-SUM(MOD(DATE(YEAR(B294-MOD(B294-2,7)+3),1,2),{1E+99,7})*{1,-1})+5)/7))</f>
        <v>11</v>
      </c>
    </row>
    <row r="295" spans="1:9" x14ac:dyDescent="0.3">
      <c r="A295" s="35">
        <f t="shared" si="4"/>
        <v>8.333333333333337E-2</v>
      </c>
      <c r="B295" s="2">
        <v>43899</v>
      </c>
      <c r="C295" s="6">
        <v>0.5</v>
      </c>
      <c r="D295" s="6">
        <v>0.58333333333333337</v>
      </c>
      <c r="E295" s="3" t="s">
        <v>10</v>
      </c>
      <c r="F295" s="3" t="s">
        <v>42</v>
      </c>
      <c r="G295" s="3" t="s">
        <v>36</v>
      </c>
      <c r="H295" s="3" t="s">
        <v>168</v>
      </c>
      <c r="I295" s="37">
        <f>IF(ISERROR(INT((B295-SUM(MOD(DATE(YEAR(B295-MOD(B295-2,7)+3),1,2),{1E+99,7})*{1,-1})+5)/7)),"",INT((B295-SUM(MOD(DATE(YEAR(B295-MOD(B295-2,7)+3),1,2),{1E+99,7})*{1,-1})+5)/7))</f>
        <v>11</v>
      </c>
    </row>
    <row r="296" spans="1:9" x14ac:dyDescent="0.3">
      <c r="A296" s="35">
        <f t="shared" si="4"/>
        <v>6.25E-2</v>
      </c>
      <c r="B296" s="2">
        <v>43899</v>
      </c>
      <c r="C296" s="6">
        <v>0.51041666666666663</v>
      </c>
      <c r="D296" s="6">
        <v>0.57291666666666663</v>
      </c>
      <c r="E296" s="3" t="s">
        <v>10</v>
      </c>
      <c r="F296" s="3" t="s">
        <v>42</v>
      </c>
      <c r="G296" s="3" t="s">
        <v>48</v>
      </c>
      <c r="H296" s="3" t="s">
        <v>176</v>
      </c>
      <c r="I296" s="37">
        <f>IF(ISERROR(INT((B296-SUM(MOD(DATE(YEAR(B296-MOD(B296-2,7)+3),1,2),{1E+99,7})*{1,-1})+5)/7)),"",INT((B296-SUM(MOD(DATE(YEAR(B296-MOD(B296-2,7)+3),1,2),{1E+99,7})*{1,-1})+5)/7))</f>
        <v>11</v>
      </c>
    </row>
    <row r="297" spans="1:9" x14ac:dyDescent="0.3">
      <c r="A297" s="35">
        <f t="shared" si="4"/>
        <v>6.5972222222222321E-2</v>
      </c>
      <c r="B297" s="2">
        <v>43899</v>
      </c>
      <c r="C297" s="6">
        <v>0.51041666666666663</v>
      </c>
      <c r="D297" s="6">
        <v>0.57638888888888895</v>
      </c>
      <c r="E297" s="3" t="s">
        <v>10</v>
      </c>
      <c r="F297" s="3" t="s">
        <v>42</v>
      </c>
      <c r="G297" s="3" t="s">
        <v>46</v>
      </c>
      <c r="H297" s="3" t="s">
        <v>176</v>
      </c>
      <c r="I297" s="37">
        <f>IF(ISERROR(INT((B297-SUM(MOD(DATE(YEAR(B297-MOD(B297-2,7)+3),1,2),{1E+99,7})*{1,-1})+5)/7)),"",INT((B297-SUM(MOD(DATE(YEAR(B297-MOD(B297-2,7)+3),1,2),{1E+99,7})*{1,-1})+5)/7))</f>
        <v>11</v>
      </c>
    </row>
    <row r="298" spans="1:9" x14ac:dyDescent="0.3">
      <c r="A298" s="35">
        <f t="shared" si="4"/>
        <v>6.5972222222222321E-2</v>
      </c>
      <c r="B298" s="2">
        <v>43899</v>
      </c>
      <c r="C298" s="6">
        <v>0.51041666666666663</v>
      </c>
      <c r="D298" s="6">
        <v>0.57638888888888895</v>
      </c>
      <c r="E298" s="3" t="s">
        <v>10</v>
      </c>
      <c r="F298" s="3" t="s">
        <v>42</v>
      </c>
      <c r="G298" s="3" t="s">
        <v>49</v>
      </c>
      <c r="I298" s="37">
        <f>IF(ISERROR(INT((B298-SUM(MOD(DATE(YEAR(B298-MOD(B298-2,7)+3),1,2),{1E+99,7})*{1,-1})+5)/7)),"",INT((B298-SUM(MOD(DATE(YEAR(B298-MOD(B298-2,7)+3),1,2),{1E+99,7})*{1,-1})+5)/7))</f>
        <v>11</v>
      </c>
    </row>
    <row r="299" spans="1:9" x14ac:dyDescent="0.3">
      <c r="A299" s="35">
        <f t="shared" si="4"/>
        <v>8.333333333333337E-2</v>
      </c>
      <c r="B299" s="2">
        <v>43899</v>
      </c>
      <c r="C299" s="6">
        <v>0.57291666666666663</v>
      </c>
      <c r="D299" s="6">
        <v>0.65625</v>
      </c>
      <c r="E299" s="3" t="s">
        <v>13</v>
      </c>
      <c r="F299" s="3" t="s">
        <v>98</v>
      </c>
      <c r="G299" s="3" t="s">
        <v>48</v>
      </c>
      <c r="I299" s="37">
        <f>IF(ISERROR(INT((B299-SUM(MOD(DATE(YEAR(B299-MOD(B299-2,7)+3),1,2),{1E+99,7})*{1,-1})+5)/7)),"",INT((B299-SUM(MOD(DATE(YEAR(B299-MOD(B299-2,7)+3),1,2),{1E+99,7})*{1,-1})+5)/7))</f>
        <v>11</v>
      </c>
    </row>
    <row r="300" spans="1:9" x14ac:dyDescent="0.3">
      <c r="A300" s="35">
        <f t="shared" si="4"/>
        <v>3.819444444444442E-2</v>
      </c>
      <c r="B300" s="2">
        <v>43899</v>
      </c>
      <c r="C300" s="6">
        <v>0.57638888888888895</v>
      </c>
      <c r="D300" s="6">
        <v>0.61458333333333337</v>
      </c>
      <c r="E300" s="3" t="s">
        <v>12</v>
      </c>
      <c r="F300" s="3" t="s">
        <v>71</v>
      </c>
      <c r="G300" s="3" t="s">
        <v>49</v>
      </c>
      <c r="H300" s="3" t="s">
        <v>170</v>
      </c>
      <c r="I300" s="37">
        <f>IF(ISERROR(INT((B300-SUM(MOD(DATE(YEAR(B300-MOD(B300-2,7)+3),1,2),{1E+99,7})*{1,-1})+5)/7)),"",INT((B300-SUM(MOD(DATE(YEAR(B300-MOD(B300-2,7)+3),1,2),{1E+99,7})*{1,-1})+5)/7))</f>
        <v>11</v>
      </c>
    </row>
    <row r="301" spans="1:9" x14ac:dyDescent="0.3">
      <c r="A301" s="35">
        <f t="shared" si="4"/>
        <v>4.166666666666663E-2</v>
      </c>
      <c r="B301" s="2">
        <v>43899</v>
      </c>
      <c r="C301" s="6">
        <v>0.58333333333333337</v>
      </c>
      <c r="D301" s="6">
        <v>0.625</v>
      </c>
      <c r="E301" s="3" t="s">
        <v>9</v>
      </c>
      <c r="F301" s="3" t="s">
        <v>72</v>
      </c>
      <c r="G301" s="3" t="s">
        <v>36</v>
      </c>
      <c r="H301" s="3" t="s">
        <v>169</v>
      </c>
      <c r="I301" s="37">
        <f>IF(ISERROR(INT((B301-SUM(MOD(DATE(YEAR(B301-MOD(B301-2,7)+3),1,2),{1E+99,7})*{1,-1})+5)/7)),"",INT((B301-SUM(MOD(DATE(YEAR(B301-MOD(B301-2,7)+3),1,2),{1E+99,7})*{1,-1})+5)/7))</f>
        <v>11</v>
      </c>
    </row>
    <row r="302" spans="1:9" x14ac:dyDescent="0.3">
      <c r="A302" s="35">
        <f t="shared" si="4"/>
        <v>5.2083333333333259E-2</v>
      </c>
      <c r="B302" s="2">
        <v>43899</v>
      </c>
      <c r="C302" s="6">
        <v>0.58333333333333337</v>
      </c>
      <c r="D302" s="6">
        <v>0.63541666666666663</v>
      </c>
      <c r="E302" s="3" t="s">
        <v>13</v>
      </c>
      <c r="F302" s="3" t="s">
        <v>98</v>
      </c>
      <c r="G302" s="3" t="s">
        <v>45</v>
      </c>
      <c r="I302" s="37">
        <f>IF(ISERROR(INT((B302-SUM(MOD(DATE(YEAR(B302-MOD(B302-2,7)+3),1,2),{1E+99,7})*{1,-1})+5)/7)),"",INT((B302-SUM(MOD(DATE(YEAR(B302-MOD(B302-2,7)+3),1,2),{1E+99,7})*{1,-1})+5)/7))</f>
        <v>11</v>
      </c>
    </row>
    <row r="303" spans="1:9" x14ac:dyDescent="0.3">
      <c r="A303" s="35">
        <f t="shared" si="4"/>
        <v>4.1666666666666741E-2</v>
      </c>
      <c r="B303" s="2">
        <v>43899</v>
      </c>
      <c r="C303" s="6">
        <v>0.60416666666666663</v>
      </c>
      <c r="D303" s="6">
        <v>0.64583333333333337</v>
      </c>
      <c r="E303" s="3" t="s">
        <v>13</v>
      </c>
      <c r="F303" s="3" t="s">
        <v>98</v>
      </c>
      <c r="G303" s="3" t="s">
        <v>46</v>
      </c>
      <c r="H303" s="3" t="s">
        <v>177</v>
      </c>
      <c r="I303" s="37">
        <f>IF(ISERROR(INT((B303-SUM(MOD(DATE(YEAR(B303-MOD(B303-2,7)+3),1,2),{1E+99,7})*{1,-1})+5)/7)),"",INT((B303-SUM(MOD(DATE(YEAR(B303-MOD(B303-2,7)+3),1,2),{1E+99,7})*{1,-1})+5)/7))</f>
        <v>11</v>
      </c>
    </row>
    <row r="304" spans="1:9" x14ac:dyDescent="0.3">
      <c r="A304" s="35">
        <f t="shared" si="4"/>
        <v>3.125E-2</v>
      </c>
      <c r="B304" s="2">
        <v>43899</v>
      </c>
      <c r="C304" s="6">
        <v>0.61458333333333337</v>
      </c>
      <c r="D304" s="6">
        <v>0.64583333333333337</v>
      </c>
      <c r="E304" s="3" t="s">
        <v>13</v>
      </c>
      <c r="F304" s="3" t="s">
        <v>98</v>
      </c>
      <c r="G304" s="3" t="s">
        <v>49</v>
      </c>
      <c r="H304" s="3" t="s">
        <v>160</v>
      </c>
      <c r="I304" s="37">
        <f>IF(ISERROR(INT((B304-SUM(MOD(DATE(YEAR(B304-MOD(B304-2,7)+3),1,2),{1E+99,7})*{1,-1})+5)/7)),"",INT((B304-SUM(MOD(DATE(YEAR(B304-MOD(B304-2,7)+3),1,2),{1E+99,7})*{1,-1})+5)/7))</f>
        <v>11</v>
      </c>
    </row>
    <row r="305" spans="1:9" x14ac:dyDescent="0.3">
      <c r="A305" s="35">
        <f t="shared" si="4"/>
        <v>1.7361111111111049E-2</v>
      </c>
      <c r="B305" s="2">
        <v>43899</v>
      </c>
      <c r="C305" s="6">
        <v>0.64930555555555558</v>
      </c>
      <c r="D305" s="6">
        <v>0.66666666666666663</v>
      </c>
      <c r="E305" s="3" t="s">
        <v>10</v>
      </c>
      <c r="F305" s="3" t="s">
        <v>58</v>
      </c>
      <c r="G305" s="3" t="s">
        <v>46</v>
      </c>
      <c r="H305" s="3" t="s">
        <v>75</v>
      </c>
      <c r="I305" s="37">
        <f>IF(ISERROR(INT((B305-SUM(MOD(DATE(YEAR(B305-MOD(B305-2,7)+3),1,2),{1E+99,7})*{1,-1})+5)/7)),"",INT((B305-SUM(MOD(DATE(YEAR(B305-MOD(B305-2,7)+3),1,2),{1E+99,7})*{1,-1})+5)/7))</f>
        <v>11</v>
      </c>
    </row>
    <row r="306" spans="1:9" x14ac:dyDescent="0.3">
      <c r="A306" s="35">
        <f t="shared" si="4"/>
        <v>0.14236111111111116</v>
      </c>
      <c r="B306" s="2">
        <v>43899</v>
      </c>
      <c r="C306" s="6">
        <v>0.73263888888888884</v>
      </c>
      <c r="D306" s="6">
        <v>0.875</v>
      </c>
      <c r="E306" s="3" t="s">
        <v>10</v>
      </c>
      <c r="F306" s="3" t="s">
        <v>58</v>
      </c>
      <c r="G306" s="3" t="s">
        <v>46</v>
      </c>
      <c r="H306" s="3" t="s">
        <v>75</v>
      </c>
      <c r="I306" s="37">
        <f>IF(ISERROR(INT((B306-SUM(MOD(DATE(YEAR(B306-MOD(B306-2,7)+3),1,2),{1E+99,7})*{1,-1})+5)/7)),"",INT((B306-SUM(MOD(DATE(YEAR(B306-MOD(B306-2,7)+3),1,2),{1E+99,7})*{1,-1})+5)/7))</f>
        <v>11</v>
      </c>
    </row>
    <row r="307" spans="1:9" x14ac:dyDescent="0.3">
      <c r="A307" s="35">
        <f t="shared" si="4"/>
        <v>4.166666666666663E-2</v>
      </c>
      <c r="B307" s="2">
        <v>43899</v>
      </c>
      <c r="C307" s="6">
        <v>0.76388888888888884</v>
      </c>
      <c r="D307" s="6">
        <v>0.80555555555555547</v>
      </c>
      <c r="E307" s="3" t="s">
        <v>11</v>
      </c>
      <c r="F307" s="3" t="s">
        <v>56</v>
      </c>
      <c r="G307" s="3" t="s">
        <v>45</v>
      </c>
      <c r="H307" s="3" t="s">
        <v>147</v>
      </c>
      <c r="I307" s="37">
        <f>IF(ISERROR(INT((B307-SUM(MOD(DATE(YEAR(B307-MOD(B307-2,7)+3),1,2),{1E+99,7})*{1,-1})+5)/7)),"",INT((B307-SUM(MOD(DATE(YEAR(B307-MOD(B307-2,7)+3),1,2),{1E+99,7})*{1,-1})+5)/7))</f>
        <v>11</v>
      </c>
    </row>
    <row r="308" spans="1:9" x14ac:dyDescent="0.3">
      <c r="A308" s="35">
        <f t="shared" si="4"/>
        <v>9.375E-2</v>
      </c>
      <c r="B308" s="2">
        <v>43900</v>
      </c>
      <c r="C308" s="6">
        <v>0.39583333333333331</v>
      </c>
      <c r="D308" s="6">
        <v>0.48958333333333331</v>
      </c>
      <c r="E308" s="3" t="s">
        <v>10</v>
      </c>
      <c r="F308" s="3" t="s">
        <v>42</v>
      </c>
      <c r="G308" s="3" t="s">
        <v>49</v>
      </c>
      <c r="H308" s="3" t="s">
        <v>171</v>
      </c>
      <c r="I308" s="37">
        <f>IF(ISERROR(INT((B308-SUM(MOD(DATE(YEAR(B308-MOD(B308-2,7)+3),1,2),{1E+99,7})*{1,-1})+5)/7)),"",INT((B308-SUM(MOD(DATE(YEAR(B308-MOD(B308-2,7)+3),1,2),{1E+99,7})*{1,-1})+5)/7))</f>
        <v>11</v>
      </c>
    </row>
    <row r="309" spans="1:9" x14ac:dyDescent="0.3">
      <c r="A309" s="35">
        <f t="shared" si="4"/>
        <v>6.5972222222222154E-2</v>
      </c>
      <c r="B309" s="2">
        <v>43900</v>
      </c>
      <c r="C309" s="6">
        <v>0.40972222222222227</v>
      </c>
      <c r="D309" s="6">
        <v>0.47569444444444442</v>
      </c>
      <c r="E309" s="3" t="s">
        <v>10</v>
      </c>
      <c r="F309" s="3" t="s">
        <v>58</v>
      </c>
      <c r="G309" s="3" t="s">
        <v>46</v>
      </c>
      <c r="H309" s="3" t="s">
        <v>75</v>
      </c>
      <c r="I309" s="37">
        <f>IF(ISERROR(INT((B309-SUM(MOD(DATE(YEAR(B309-MOD(B309-2,7)+3),1,2),{1E+99,7})*{1,-1})+5)/7)),"",INT((B309-SUM(MOD(DATE(YEAR(B309-MOD(B309-2,7)+3),1,2),{1E+99,7})*{1,-1})+5)/7))</f>
        <v>11</v>
      </c>
    </row>
    <row r="310" spans="1:9" x14ac:dyDescent="0.3">
      <c r="A310" s="35">
        <f t="shared" si="4"/>
        <v>5.2083333333333315E-2</v>
      </c>
      <c r="B310" s="2">
        <v>43900</v>
      </c>
      <c r="C310" s="6">
        <v>0.4375</v>
      </c>
      <c r="D310" s="6">
        <v>0.48958333333333331</v>
      </c>
      <c r="E310" s="3" t="s">
        <v>11</v>
      </c>
      <c r="F310" s="3" t="s">
        <v>56</v>
      </c>
      <c r="G310" s="3" t="s">
        <v>48</v>
      </c>
      <c r="H310" s="3" t="s">
        <v>157</v>
      </c>
      <c r="I310" s="37">
        <f>IF(ISERROR(INT((B310-SUM(MOD(DATE(YEAR(B310-MOD(B310-2,7)+3),1,2),{1E+99,7})*{1,-1})+5)/7)),"",INT((B310-SUM(MOD(DATE(YEAR(B310-MOD(B310-2,7)+3),1,2),{1E+99,7})*{1,-1})+5)/7))</f>
        <v>11</v>
      </c>
    </row>
    <row r="311" spans="1:9" x14ac:dyDescent="0.3">
      <c r="A311" s="35">
        <f t="shared" si="4"/>
        <v>0.22916666666666669</v>
      </c>
      <c r="B311" s="2">
        <v>43900</v>
      </c>
      <c r="C311" s="6">
        <v>0.45833333333333331</v>
      </c>
      <c r="D311" s="6">
        <v>0.6875</v>
      </c>
      <c r="E311" s="3" t="s">
        <v>9</v>
      </c>
      <c r="F311" s="3" t="s">
        <v>72</v>
      </c>
      <c r="G311" s="3" t="s">
        <v>36</v>
      </c>
      <c r="H311" s="3" t="s">
        <v>173</v>
      </c>
      <c r="I311" s="37">
        <f>IF(ISERROR(INT((B311-SUM(MOD(DATE(YEAR(B311-MOD(B311-2,7)+3),1,2),{1E+99,7})*{1,-1})+5)/7)),"",INT((B311-SUM(MOD(DATE(YEAR(B311-MOD(B311-2,7)+3),1,2),{1E+99,7})*{1,-1})+5)/7))</f>
        <v>11</v>
      </c>
    </row>
    <row r="312" spans="1:9" x14ac:dyDescent="0.3">
      <c r="A312" s="35">
        <f t="shared" si="4"/>
        <v>0.16666666666666663</v>
      </c>
      <c r="B312" s="2">
        <v>43900</v>
      </c>
      <c r="C312" s="6">
        <v>0.5</v>
      </c>
      <c r="D312" s="6">
        <v>0.66666666666666663</v>
      </c>
      <c r="E312" s="3" t="s">
        <v>11</v>
      </c>
      <c r="F312" s="3" t="s">
        <v>56</v>
      </c>
      <c r="G312" s="3" t="s">
        <v>45</v>
      </c>
      <c r="H312" s="3" t="s">
        <v>147</v>
      </c>
      <c r="I312" s="37">
        <f>IF(ISERROR(INT((B312-SUM(MOD(DATE(YEAR(B312-MOD(B312-2,7)+3),1,2),{1E+99,7})*{1,-1})+5)/7)),"",INT((B312-SUM(MOD(DATE(YEAR(B312-MOD(B312-2,7)+3),1,2),{1E+99,7})*{1,-1})+5)/7))</f>
        <v>11</v>
      </c>
    </row>
    <row r="313" spans="1:9" x14ac:dyDescent="0.3">
      <c r="A313" s="35">
        <f t="shared" si="4"/>
        <v>4.166666666666663E-2</v>
      </c>
      <c r="B313" s="2">
        <v>43900</v>
      </c>
      <c r="C313" s="6">
        <v>0.53125</v>
      </c>
      <c r="D313" s="6">
        <v>0.57291666666666663</v>
      </c>
      <c r="E313" s="3" t="s">
        <v>12</v>
      </c>
      <c r="F313" s="3" t="s">
        <v>83</v>
      </c>
      <c r="G313" s="3" t="s">
        <v>49</v>
      </c>
      <c r="I313" s="37">
        <f>IF(ISERROR(INT((B313-SUM(MOD(DATE(YEAR(B313-MOD(B313-2,7)+3),1,2),{1E+99,7})*{1,-1})+5)/7)),"",INT((B313-SUM(MOD(DATE(YEAR(B313-MOD(B313-2,7)+3),1,2),{1E+99,7})*{1,-1})+5)/7))</f>
        <v>11</v>
      </c>
    </row>
    <row r="314" spans="1:9" x14ac:dyDescent="0.3">
      <c r="A314" s="35">
        <f t="shared" si="4"/>
        <v>0.10416666666666674</v>
      </c>
      <c r="B314" s="2">
        <v>43900</v>
      </c>
      <c r="C314" s="6">
        <v>0.54166666666666663</v>
      </c>
      <c r="D314" s="6">
        <v>0.64583333333333337</v>
      </c>
      <c r="E314" s="3" t="s">
        <v>13</v>
      </c>
      <c r="F314" s="3" t="s">
        <v>98</v>
      </c>
      <c r="G314" s="3" t="s">
        <v>48</v>
      </c>
      <c r="I314" s="37">
        <f>IF(ISERROR(INT((B314-SUM(MOD(DATE(YEAR(B314-MOD(B314-2,7)+3),1,2),{1E+99,7})*{1,-1})+5)/7)),"",INT((B314-SUM(MOD(DATE(YEAR(B314-MOD(B314-2,7)+3),1,2),{1E+99,7})*{1,-1})+5)/7))</f>
        <v>11</v>
      </c>
    </row>
    <row r="315" spans="1:9" x14ac:dyDescent="0.3">
      <c r="A315" s="35">
        <f t="shared" si="4"/>
        <v>3.125E-2</v>
      </c>
      <c r="B315" s="2">
        <v>43900</v>
      </c>
      <c r="C315" s="6">
        <v>0.57291666666666663</v>
      </c>
      <c r="D315" s="6">
        <v>0.60416666666666663</v>
      </c>
      <c r="E315" s="3" t="s">
        <v>13</v>
      </c>
      <c r="F315" s="3" t="s">
        <v>98</v>
      </c>
      <c r="G315" s="3" t="s">
        <v>49</v>
      </c>
      <c r="H315" s="3" t="s">
        <v>181</v>
      </c>
      <c r="I315" s="37">
        <f>IF(ISERROR(INT((B315-SUM(MOD(DATE(YEAR(B315-MOD(B315-2,7)+3),1,2),{1E+99,7})*{1,-1})+5)/7)),"",INT((B315-SUM(MOD(DATE(YEAR(B315-MOD(B315-2,7)+3),1,2),{1E+99,7})*{1,-1})+5)/7))</f>
        <v>11</v>
      </c>
    </row>
    <row r="316" spans="1:9" x14ac:dyDescent="0.3">
      <c r="A316" s="35">
        <f t="shared" si="4"/>
        <v>2.7777777777777679E-2</v>
      </c>
      <c r="B316" s="2">
        <v>43900</v>
      </c>
      <c r="C316" s="6">
        <v>0.58333333333333337</v>
      </c>
      <c r="D316" s="6">
        <v>0.61111111111111105</v>
      </c>
      <c r="E316" s="3" t="s">
        <v>13</v>
      </c>
      <c r="F316" s="3" t="s">
        <v>63</v>
      </c>
      <c r="G316" s="3" t="s">
        <v>46</v>
      </c>
      <c r="H316" s="3" t="s">
        <v>178</v>
      </c>
      <c r="I316" s="37">
        <f>IF(ISERROR(INT((B316-SUM(MOD(DATE(YEAR(B316-MOD(B316-2,7)+3),1,2),{1E+99,7})*{1,-1})+5)/7)),"",INT((B316-SUM(MOD(DATE(YEAR(B316-MOD(B316-2,7)+3),1,2),{1E+99,7})*{1,-1})+5)/7))</f>
        <v>11</v>
      </c>
    </row>
    <row r="317" spans="1:9" x14ac:dyDescent="0.3">
      <c r="A317" s="35">
        <f t="shared" si="4"/>
        <v>2.777777777777779E-2</v>
      </c>
      <c r="B317" s="2">
        <v>43900</v>
      </c>
      <c r="C317" s="6">
        <v>0.64583333333333337</v>
      </c>
      <c r="D317" s="6">
        <v>0.67361111111111116</v>
      </c>
      <c r="E317" s="3" t="s">
        <v>12</v>
      </c>
      <c r="F317" s="3" t="s">
        <v>83</v>
      </c>
      <c r="G317" s="3" t="s">
        <v>49</v>
      </c>
      <c r="I317" s="37">
        <f>IF(ISERROR(INT((B317-SUM(MOD(DATE(YEAR(B317-MOD(B317-2,7)+3),1,2),{1E+99,7})*{1,-1})+5)/7)),"",INT((B317-SUM(MOD(DATE(YEAR(B317-MOD(B317-2,7)+3),1,2),{1E+99,7})*{1,-1})+5)/7))</f>
        <v>11</v>
      </c>
    </row>
    <row r="318" spans="1:9" x14ac:dyDescent="0.3">
      <c r="A318" s="35">
        <f t="shared" si="4"/>
        <v>0.16666666666666674</v>
      </c>
      <c r="B318" s="2">
        <v>43900</v>
      </c>
      <c r="C318" s="6">
        <v>0.66666666666666663</v>
      </c>
      <c r="D318" s="6">
        <v>0.83333333333333337</v>
      </c>
      <c r="E318" s="3" t="s">
        <v>10</v>
      </c>
      <c r="F318" s="3" t="s">
        <v>58</v>
      </c>
      <c r="G318" s="3" t="s">
        <v>46</v>
      </c>
      <c r="H318" s="3" t="s">
        <v>75</v>
      </c>
      <c r="I318" s="37">
        <f>IF(ISERROR(INT((B318-SUM(MOD(DATE(YEAR(B318-MOD(B318-2,7)+3),1,2),{1E+99,7})*{1,-1})+5)/7)),"",INT((B318-SUM(MOD(DATE(YEAR(B318-MOD(B318-2,7)+3),1,2),{1E+99,7})*{1,-1})+5)/7))</f>
        <v>11</v>
      </c>
    </row>
    <row r="319" spans="1:9" x14ac:dyDescent="0.3">
      <c r="A319" s="35">
        <f t="shared" si="4"/>
        <v>8.3333333333333259E-2</v>
      </c>
      <c r="B319" s="2">
        <v>43900</v>
      </c>
      <c r="C319" s="6">
        <v>0.86458333333333337</v>
      </c>
      <c r="D319" s="6">
        <v>0.94791666666666663</v>
      </c>
      <c r="E319" s="3" t="s">
        <v>12</v>
      </c>
      <c r="F319" s="3" t="s">
        <v>83</v>
      </c>
      <c r="G319" s="3" t="s">
        <v>49</v>
      </c>
      <c r="I319" s="37">
        <f>IF(ISERROR(INT((B319-SUM(MOD(DATE(YEAR(B319-MOD(B319-2,7)+3),1,2),{1E+99,7})*{1,-1})+5)/7)),"",INT((B319-SUM(MOD(DATE(YEAR(B319-MOD(B319-2,7)+3),1,2),{1E+99,7})*{1,-1})+5)/7))</f>
        <v>11</v>
      </c>
    </row>
    <row r="320" spans="1:9" x14ac:dyDescent="0.3">
      <c r="A320" s="35">
        <f t="shared" si="4"/>
        <v>4.5138888888888895E-2</v>
      </c>
      <c r="B320" s="2">
        <v>43901</v>
      </c>
      <c r="C320" s="6">
        <v>0.34375</v>
      </c>
      <c r="D320" s="6">
        <v>0.3888888888888889</v>
      </c>
      <c r="E320" s="3" t="s">
        <v>10</v>
      </c>
      <c r="F320" s="3" t="s">
        <v>58</v>
      </c>
      <c r="G320" s="3" t="s">
        <v>46</v>
      </c>
      <c r="H320" s="3" t="s">
        <v>75</v>
      </c>
      <c r="I320" s="37">
        <f>IF(ISERROR(INT((B320-SUM(MOD(DATE(YEAR(B320-MOD(B320-2,7)+3),1,2),{1E+99,7})*{1,-1})+5)/7)),"",INT((B320-SUM(MOD(DATE(YEAR(B320-MOD(B320-2,7)+3),1,2),{1E+99,7})*{1,-1})+5)/7))</f>
        <v>11</v>
      </c>
    </row>
    <row r="321" spans="1:9" x14ac:dyDescent="0.3">
      <c r="A321" s="35">
        <f t="shared" si="4"/>
        <v>6.25E-2</v>
      </c>
      <c r="B321" s="2">
        <v>43901</v>
      </c>
      <c r="C321" s="6">
        <v>0.41666666666666669</v>
      </c>
      <c r="D321" s="6">
        <v>0.47916666666666669</v>
      </c>
      <c r="E321" s="3" t="s">
        <v>10</v>
      </c>
      <c r="F321" s="3" t="s">
        <v>51</v>
      </c>
      <c r="G321" s="3" t="s">
        <v>36</v>
      </c>
      <c r="H321" s="3" t="s">
        <v>174</v>
      </c>
      <c r="I321" s="37">
        <f>IF(ISERROR(INT((B321-SUM(MOD(DATE(YEAR(B321-MOD(B321-2,7)+3),1,2),{1E+99,7})*{1,-1})+5)/7)),"",INT((B321-SUM(MOD(DATE(YEAR(B321-MOD(B321-2,7)+3),1,2),{1E+99,7})*{1,-1})+5)/7))</f>
        <v>11</v>
      </c>
    </row>
    <row r="322" spans="1:9" x14ac:dyDescent="0.3">
      <c r="A322" s="35">
        <f t="shared" si="4"/>
        <v>5.208333333333337E-2</v>
      </c>
      <c r="B322" s="2">
        <v>43901</v>
      </c>
      <c r="C322" s="6">
        <v>0.42708333333333331</v>
      </c>
      <c r="D322" s="6">
        <v>0.47916666666666669</v>
      </c>
      <c r="E322" s="3" t="s">
        <v>13</v>
      </c>
      <c r="F322" s="3" t="s">
        <v>71</v>
      </c>
      <c r="G322" s="3" t="s">
        <v>45</v>
      </c>
      <c r="H322" s="3" t="s">
        <v>180</v>
      </c>
      <c r="I322" s="37">
        <f>IF(ISERROR(INT((B322-SUM(MOD(DATE(YEAR(B322-MOD(B322-2,7)+3),1,2),{1E+99,7})*{1,-1})+5)/7)),"",INT((B322-SUM(MOD(DATE(YEAR(B322-MOD(B322-2,7)+3),1,2),{1E+99,7})*{1,-1})+5)/7))</f>
        <v>11</v>
      </c>
    </row>
    <row r="323" spans="1:9" x14ac:dyDescent="0.3">
      <c r="A323" s="35">
        <f t="shared" si="4"/>
        <v>5.208333333333337E-2</v>
      </c>
      <c r="B323" s="2">
        <v>43901</v>
      </c>
      <c r="C323" s="6">
        <v>0.42708333333333331</v>
      </c>
      <c r="D323" s="6">
        <v>0.47916666666666669</v>
      </c>
      <c r="E323" s="3" t="s">
        <v>13</v>
      </c>
      <c r="F323" s="3" t="s">
        <v>71</v>
      </c>
      <c r="G323" s="3" t="s">
        <v>49</v>
      </c>
      <c r="H323" s="3" t="s">
        <v>180</v>
      </c>
      <c r="I323" s="37">
        <f>IF(ISERROR(INT((B323-SUM(MOD(DATE(YEAR(B323-MOD(B323-2,7)+3),1,2),{1E+99,7})*{1,-1})+5)/7)),"",INT((B323-SUM(MOD(DATE(YEAR(B323-MOD(B323-2,7)+3),1,2),{1E+99,7})*{1,-1})+5)/7))</f>
        <v>11</v>
      </c>
    </row>
    <row r="324" spans="1:9" x14ac:dyDescent="0.3">
      <c r="A324" s="35">
        <f t="shared" si="4"/>
        <v>5.902777777777779E-2</v>
      </c>
      <c r="B324" s="2">
        <v>43901</v>
      </c>
      <c r="C324" s="6">
        <v>0.42708333333333331</v>
      </c>
      <c r="D324" s="6">
        <v>0.4861111111111111</v>
      </c>
      <c r="E324" s="3" t="s">
        <v>10</v>
      </c>
      <c r="F324" s="3" t="s">
        <v>42</v>
      </c>
      <c r="G324" s="3" t="s">
        <v>48</v>
      </c>
      <c r="H324" s="3" t="s">
        <v>206</v>
      </c>
      <c r="I324" s="37">
        <f>IF(ISERROR(INT((B324-SUM(MOD(DATE(YEAR(B324-MOD(B324-2,7)+3),1,2),{1E+99,7})*{1,-1})+5)/7)),"",INT((B324-SUM(MOD(DATE(YEAR(B324-MOD(B324-2,7)+3),1,2),{1E+99,7})*{1,-1})+5)/7))</f>
        <v>11</v>
      </c>
    </row>
    <row r="325" spans="1:9" x14ac:dyDescent="0.3">
      <c r="A325" s="35">
        <f t="shared" si="4"/>
        <v>5.902777777777779E-2</v>
      </c>
      <c r="B325" s="2">
        <v>43901</v>
      </c>
      <c r="C325" s="6">
        <v>0.42708333333333331</v>
      </c>
      <c r="D325" s="6">
        <v>0.4861111111111111</v>
      </c>
      <c r="E325" s="3" t="s">
        <v>10</v>
      </c>
      <c r="F325" s="3" t="s">
        <v>51</v>
      </c>
      <c r="G325" s="3" t="s">
        <v>46</v>
      </c>
      <c r="H325" s="3" t="s">
        <v>179</v>
      </c>
      <c r="I325" s="37">
        <f>IF(ISERROR(INT((B325-SUM(MOD(DATE(YEAR(B325-MOD(B325-2,7)+3),1,2),{1E+99,7})*{1,-1})+5)/7)),"",INT((B325-SUM(MOD(DATE(YEAR(B325-MOD(B325-2,7)+3),1,2),{1E+99,7})*{1,-1})+5)/7))</f>
        <v>11</v>
      </c>
    </row>
    <row r="326" spans="1:9" x14ac:dyDescent="0.3">
      <c r="A326" s="35">
        <f t="shared" si="4"/>
        <v>3.1249999999999944E-2</v>
      </c>
      <c r="B326" s="2">
        <v>43901</v>
      </c>
      <c r="C326" s="6">
        <v>0.47916666666666669</v>
      </c>
      <c r="D326" s="6">
        <v>0.51041666666666663</v>
      </c>
      <c r="E326" s="3" t="s">
        <v>11</v>
      </c>
      <c r="F326" s="3" t="s">
        <v>56</v>
      </c>
      <c r="G326" s="3" t="s">
        <v>45</v>
      </c>
      <c r="H326" s="3" t="s">
        <v>189</v>
      </c>
      <c r="I326" s="37">
        <f>IF(ISERROR(INT((B326-SUM(MOD(DATE(YEAR(B326-MOD(B326-2,7)+3),1,2),{1E+99,7})*{1,-1})+5)/7)),"",INT((B326-SUM(MOD(DATE(YEAR(B326-MOD(B326-2,7)+3),1,2),{1E+99,7})*{1,-1})+5)/7))</f>
        <v>11</v>
      </c>
    </row>
    <row r="327" spans="1:9" x14ac:dyDescent="0.3">
      <c r="A327" s="35">
        <f t="shared" ref="A327:A390" si="5">IF(D327-C327&gt;0,D327-C327,"")</f>
        <v>3.1249999999999944E-2</v>
      </c>
      <c r="B327" s="2">
        <v>43901</v>
      </c>
      <c r="C327" s="6">
        <v>0.47916666666666669</v>
      </c>
      <c r="D327" s="6">
        <v>0.51041666666666663</v>
      </c>
      <c r="E327" s="3" t="s">
        <v>12</v>
      </c>
      <c r="F327" s="3" t="s">
        <v>83</v>
      </c>
      <c r="G327" s="3" t="s">
        <v>49</v>
      </c>
      <c r="I327" s="37">
        <f>IF(ISERROR(INT((B327-SUM(MOD(DATE(YEAR(B327-MOD(B327-2,7)+3),1,2),{1E+99,7})*{1,-1})+5)/7)),"",INT((B327-SUM(MOD(DATE(YEAR(B327-MOD(B327-2,7)+3),1,2),{1E+99,7})*{1,-1})+5)/7))</f>
        <v>11</v>
      </c>
    </row>
    <row r="328" spans="1:9" x14ac:dyDescent="0.3">
      <c r="A328" s="35">
        <f t="shared" si="5"/>
        <v>0.16666666666666669</v>
      </c>
      <c r="B328" s="2">
        <v>43901</v>
      </c>
      <c r="C328" s="6">
        <v>0.47916666666666669</v>
      </c>
      <c r="D328" s="6">
        <v>0.64583333333333337</v>
      </c>
      <c r="E328" s="3" t="s">
        <v>9</v>
      </c>
      <c r="F328" s="3" t="s">
        <v>72</v>
      </c>
      <c r="G328" s="3" t="s">
        <v>36</v>
      </c>
      <c r="I328" s="37">
        <f>IF(ISERROR(INT((B328-SUM(MOD(DATE(YEAR(B328-MOD(B328-2,7)+3),1,2),{1E+99,7})*{1,-1})+5)/7)),"",INT((B328-SUM(MOD(DATE(YEAR(B328-MOD(B328-2,7)+3),1,2),{1E+99,7})*{1,-1})+5)/7))</f>
        <v>11</v>
      </c>
    </row>
    <row r="329" spans="1:9" x14ac:dyDescent="0.3">
      <c r="A329" s="35">
        <f t="shared" si="5"/>
        <v>7.2916666666666741E-2</v>
      </c>
      <c r="B329" s="2">
        <v>43901</v>
      </c>
      <c r="C329" s="6">
        <v>0.54166666666666663</v>
      </c>
      <c r="D329" s="6">
        <v>0.61458333333333337</v>
      </c>
      <c r="E329" s="3" t="s">
        <v>13</v>
      </c>
      <c r="F329" s="3" t="s">
        <v>67</v>
      </c>
      <c r="G329" s="3" t="s">
        <v>49</v>
      </c>
      <c r="H329" s="3" t="s">
        <v>115</v>
      </c>
      <c r="I329" s="37">
        <f>IF(ISERROR(INT((B329-SUM(MOD(DATE(YEAR(B329-MOD(B329-2,7)+3),1,2),{1E+99,7})*{1,-1})+5)/7)),"",INT((B329-SUM(MOD(DATE(YEAR(B329-MOD(B329-2,7)+3),1,2),{1E+99,7})*{1,-1})+5)/7))</f>
        <v>11</v>
      </c>
    </row>
    <row r="330" spans="1:9" x14ac:dyDescent="0.3">
      <c r="A330" s="35">
        <f t="shared" si="5"/>
        <v>0.125</v>
      </c>
      <c r="B330" s="2">
        <v>43901</v>
      </c>
      <c r="C330" s="6">
        <v>0.54166666666666663</v>
      </c>
      <c r="D330" s="6">
        <v>0.66666666666666663</v>
      </c>
      <c r="E330" s="3" t="s">
        <v>13</v>
      </c>
      <c r="F330" s="3" t="s">
        <v>98</v>
      </c>
      <c r="G330" s="3" t="s">
        <v>48</v>
      </c>
      <c r="I330" s="37">
        <f>IF(ISERROR(INT((B330-SUM(MOD(DATE(YEAR(B330-MOD(B330-2,7)+3),1,2),{1E+99,7})*{1,-1})+5)/7)),"",INT((B330-SUM(MOD(DATE(YEAR(B330-MOD(B330-2,7)+3),1,2),{1E+99,7})*{1,-1})+5)/7))</f>
        <v>11</v>
      </c>
    </row>
    <row r="331" spans="1:9" x14ac:dyDescent="0.3">
      <c r="A331" s="35">
        <f t="shared" si="5"/>
        <v>4.8611111111111049E-2</v>
      </c>
      <c r="B331" s="2">
        <v>43901</v>
      </c>
      <c r="C331" s="6">
        <v>0.54513888888888895</v>
      </c>
      <c r="D331" s="6">
        <v>0.59375</v>
      </c>
      <c r="E331" s="3" t="s">
        <v>11</v>
      </c>
      <c r="F331" s="3" t="s">
        <v>56</v>
      </c>
      <c r="G331" s="3" t="s">
        <v>46</v>
      </c>
      <c r="I331" s="37">
        <f>IF(ISERROR(INT((B331-SUM(MOD(DATE(YEAR(B331-MOD(B331-2,7)+3),1,2),{1E+99,7})*{1,-1})+5)/7)),"",INT((B331-SUM(MOD(DATE(YEAR(B331-MOD(B331-2,7)+3),1,2),{1E+99,7})*{1,-1})+5)/7))</f>
        <v>11</v>
      </c>
    </row>
    <row r="332" spans="1:9" x14ac:dyDescent="0.3">
      <c r="A332" s="35">
        <f t="shared" si="5"/>
        <v>1.7361111111111049E-2</v>
      </c>
      <c r="B332" s="2">
        <v>43901</v>
      </c>
      <c r="C332" s="6">
        <v>0.61458333333333337</v>
      </c>
      <c r="D332" s="6">
        <v>0.63194444444444442</v>
      </c>
      <c r="E332" s="3" t="s">
        <v>13</v>
      </c>
      <c r="F332" s="3" t="s">
        <v>98</v>
      </c>
      <c r="G332" s="3" t="s">
        <v>49</v>
      </c>
      <c r="H332" s="3" t="s">
        <v>180</v>
      </c>
      <c r="I332" s="37">
        <f>IF(ISERROR(INT((B332-SUM(MOD(DATE(YEAR(B332-MOD(B332-2,7)+3),1,2),{1E+99,7})*{1,-1})+5)/7)),"",INT((B332-SUM(MOD(DATE(YEAR(B332-MOD(B332-2,7)+3),1,2),{1E+99,7})*{1,-1})+5)/7))</f>
        <v>11</v>
      </c>
    </row>
    <row r="333" spans="1:9" x14ac:dyDescent="0.3">
      <c r="A333" s="35">
        <f t="shared" si="5"/>
        <v>9.722222222222221E-2</v>
      </c>
      <c r="B333" s="2">
        <v>43901</v>
      </c>
      <c r="C333" s="6">
        <v>0.66666666666666663</v>
      </c>
      <c r="D333" s="6">
        <v>0.76388888888888884</v>
      </c>
      <c r="E333" s="3" t="s">
        <v>10</v>
      </c>
      <c r="F333" s="3" t="s">
        <v>58</v>
      </c>
      <c r="G333" s="3" t="s">
        <v>46</v>
      </c>
      <c r="H333" s="3" t="s">
        <v>75</v>
      </c>
      <c r="I333" s="37">
        <f>IF(ISERROR(INT((B333-SUM(MOD(DATE(YEAR(B333-MOD(B333-2,7)+3),1,2),{1E+99,7})*{1,-1})+5)/7)),"",INT((B333-SUM(MOD(DATE(YEAR(B333-MOD(B333-2,7)+3),1,2),{1E+99,7})*{1,-1})+5)/7))</f>
        <v>11</v>
      </c>
    </row>
    <row r="334" spans="1:9" x14ac:dyDescent="0.3">
      <c r="A334" s="35">
        <f t="shared" si="5"/>
        <v>8.333333333333337E-2</v>
      </c>
      <c r="B334" s="2">
        <v>43901</v>
      </c>
      <c r="C334" s="6">
        <v>0.79166666666666663</v>
      </c>
      <c r="D334" s="6">
        <v>0.875</v>
      </c>
      <c r="E334" s="3" t="s">
        <v>11</v>
      </c>
      <c r="F334" s="3" t="s">
        <v>56</v>
      </c>
      <c r="G334" s="3" t="s">
        <v>45</v>
      </c>
      <c r="H334" s="3" t="s">
        <v>190</v>
      </c>
      <c r="I334" s="37">
        <f>IF(ISERROR(INT((B334-SUM(MOD(DATE(YEAR(B334-MOD(B334-2,7)+3),1,2),{1E+99,7})*{1,-1})+5)/7)),"",INT((B334-SUM(MOD(DATE(YEAR(B334-MOD(B334-2,7)+3),1,2),{1E+99,7})*{1,-1})+5)/7))</f>
        <v>11</v>
      </c>
    </row>
    <row r="335" spans="1:9" x14ac:dyDescent="0.3">
      <c r="A335" s="35">
        <f t="shared" si="5"/>
        <v>4.166666666666663E-2</v>
      </c>
      <c r="B335" s="2">
        <v>43901</v>
      </c>
      <c r="C335" s="6">
        <v>0.8125</v>
      </c>
      <c r="D335" s="6">
        <v>0.85416666666666663</v>
      </c>
      <c r="E335" s="3" t="s">
        <v>9</v>
      </c>
      <c r="F335" s="3" t="s">
        <v>106</v>
      </c>
      <c r="G335" s="3" t="s">
        <v>49</v>
      </c>
      <c r="H335" s="3" t="s">
        <v>61</v>
      </c>
      <c r="I335" s="37">
        <f>IF(ISERROR(INT((B335-SUM(MOD(DATE(YEAR(B335-MOD(B335-2,7)+3),1,2),{1E+99,7})*{1,-1})+5)/7)),"",INT((B335-SUM(MOD(DATE(YEAR(B335-MOD(B335-2,7)+3),1,2),{1E+99,7})*{1,-1})+5)/7))</f>
        <v>11</v>
      </c>
    </row>
    <row r="336" spans="1:9" x14ac:dyDescent="0.3">
      <c r="A336" s="35">
        <f t="shared" si="5"/>
        <v>9.0277777777777846E-2</v>
      </c>
      <c r="B336" s="2">
        <v>43902</v>
      </c>
      <c r="C336" s="6">
        <v>0.4236111111111111</v>
      </c>
      <c r="D336" s="6">
        <v>0.51388888888888895</v>
      </c>
      <c r="E336" s="3" t="s">
        <v>12</v>
      </c>
      <c r="F336" s="3" t="s">
        <v>83</v>
      </c>
      <c r="G336" s="3" t="s">
        <v>49</v>
      </c>
      <c r="H336" s="3" t="s">
        <v>187</v>
      </c>
      <c r="I336" s="37">
        <f>IF(ISERROR(INT((B336-SUM(MOD(DATE(YEAR(B336-MOD(B336-2,7)+3),1,2),{1E+99,7})*{1,-1})+5)/7)),"",INT((B336-SUM(MOD(DATE(YEAR(B336-MOD(B336-2,7)+3),1,2),{1E+99,7})*{1,-1})+5)/7))</f>
        <v>11</v>
      </c>
    </row>
    <row r="337" spans="1:9" x14ac:dyDescent="0.3">
      <c r="A337" s="35">
        <f t="shared" si="5"/>
        <v>4.1666666666666685E-2</v>
      </c>
      <c r="B337" s="2">
        <v>43902</v>
      </c>
      <c r="C337" s="6">
        <v>0.42708333333333331</v>
      </c>
      <c r="D337" s="6">
        <v>0.46875</v>
      </c>
      <c r="E337" s="3" t="s">
        <v>10</v>
      </c>
      <c r="F337" s="3" t="s">
        <v>58</v>
      </c>
      <c r="G337" s="3" t="s">
        <v>46</v>
      </c>
      <c r="H337" s="3" t="s">
        <v>75</v>
      </c>
      <c r="I337" s="37">
        <f>IF(ISERROR(INT((B337-SUM(MOD(DATE(YEAR(B337-MOD(B337-2,7)+3),1,2),{1E+99,7})*{1,-1})+5)/7)),"",INT((B337-SUM(MOD(DATE(YEAR(B337-MOD(B337-2,7)+3),1,2),{1E+99,7})*{1,-1})+5)/7))</f>
        <v>11</v>
      </c>
    </row>
    <row r="338" spans="1:9" x14ac:dyDescent="0.3">
      <c r="A338" s="35">
        <f t="shared" si="5"/>
        <v>0.21875</v>
      </c>
      <c r="B338" s="2">
        <v>43902</v>
      </c>
      <c r="C338" s="6">
        <v>0.4375</v>
      </c>
      <c r="D338" s="6">
        <v>0.65625</v>
      </c>
      <c r="E338" s="3" t="s">
        <v>9</v>
      </c>
      <c r="F338" s="3" t="s">
        <v>72</v>
      </c>
      <c r="G338" s="3" t="s">
        <v>36</v>
      </c>
      <c r="H338" s="3" t="s">
        <v>173</v>
      </c>
      <c r="I338" s="37">
        <f>IF(ISERROR(INT((B338-SUM(MOD(DATE(YEAR(B338-MOD(B338-2,7)+3),1,2),{1E+99,7})*{1,-1})+5)/7)),"",INT((B338-SUM(MOD(DATE(YEAR(B338-MOD(B338-2,7)+3),1,2),{1E+99,7})*{1,-1})+5)/7))</f>
        <v>11</v>
      </c>
    </row>
    <row r="339" spans="1:9" x14ac:dyDescent="0.3">
      <c r="A339" s="35">
        <f t="shared" si="5"/>
        <v>0.18750000000000006</v>
      </c>
      <c r="B339" s="2">
        <v>43902</v>
      </c>
      <c r="C339" s="6">
        <v>0.45833333333333331</v>
      </c>
      <c r="D339" s="6">
        <v>0.64583333333333337</v>
      </c>
      <c r="E339" s="3" t="s">
        <v>13</v>
      </c>
      <c r="F339" s="3" t="s">
        <v>98</v>
      </c>
      <c r="G339" s="3" t="s">
        <v>48</v>
      </c>
      <c r="I339" s="37">
        <f>IF(ISERROR(INT((B339-SUM(MOD(DATE(YEAR(B339-MOD(B339-2,7)+3),1,2),{1E+99,7})*{1,-1})+5)/7)),"",INT((B339-SUM(MOD(DATE(YEAR(B339-MOD(B339-2,7)+3),1,2),{1E+99,7})*{1,-1})+5)/7))</f>
        <v>11</v>
      </c>
    </row>
    <row r="340" spans="1:9" x14ac:dyDescent="0.3">
      <c r="A340" s="35">
        <f t="shared" si="5"/>
        <v>6.9444444444444198E-3</v>
      </c>
      <c r="B340" s="2">
        <v>43902</v>
      </c>
      <c r="C340" s="6">
        <v>0.47916666666666669</v>
      </c>
      <c r="D340" s="6">
        <v>0.4861111111111111</v>
      </c>
      <c r="E340" s="3" t="s">
        <v>9</v>
      </c>
      <c r="F340" s="3" t="s">
        <v>72</v>
      </c>
      <c r="G340" s="3" t="s">
        <v>46</v>
      </c>
      <c r="H340" s="3" t="s">
        <v>85</v>
      </c>
      <c r="I340" s="37">
        <f>IF(ISERROR(INT((B340-SUM(MOD(DATE(YEAR(B340-MOD(B340-2,7)+3),1,2),{1E+99,7})*{1,-1})+5)/7)),"",INT((B340-SUM(MOD(DATE(YEAR(B340-MOD(B340-2,7)+3),1,2),{1E+99,7})*{1,-1})+5)/7))</f>
        <v>11</v>
      </c>
    </row>
    <row r="341" spans="1:9" x14ac:dyDescent="0.3">
      <c r="A341" s="35">
        <f t="shared" si="5"/>
        <v>2.4305555555555469E-2</v>
      </c>
      <c r="B341" s="2">
        <v>43902</v>
      </c>
      <c r="C341" s="6">
        <v>0.49305555555555558</v>
      </c>
      <c r="D341" s="6">
        <v>0.51736111111111105</v>
      </c>
      <c r="E341" s="3" t="s">
        <v>11</v>
      </c>
      <c r="F341" s="3" t="s">
        <v>56</v>
      </c>
      <c r="G341" s="3" t="s">
        <v>46</v>
      </c>
      <c r="H341" s="3" t="s">
        <v>182</v>
      </c>
      <c r="I341" s="37">
        <f>IF(ISERROR(INT((B341-SUM(MOD(DATE(YEAR(B341-MOD(B341-2,7)+3),1,2),{1E+99,7})*{1,-1})+5)/7)),"",INT((B341-SUM(MOD(DATE(YEAR(B341-MOD(B341-2,7)+3),1,2),{1E+99,7})*{1,-1})+5)/7))</f>
        <v>11</v>
      </c>
    </row>
    <row r="342" spans="1:9" x14ac:dyDescent="0.3">
      <c r="A342" s="35">
        <f t="shared" si="5"/>
        <v>1.3888888888888951E-2</v>
      </c>
      <c r="B342" s="2">
        <v>43902</v>
      </c>
      <c r="C342" s="6">
        <v>0.54166666666666663</v>
      </c>
      <c r="D342" s="6">
        <v>0.55555555555555558</v>
      </c>
      <c r="E342" s="3" t="s">
        <v>9</v>
      </c>
      <c r="F342" s="3" t="s">
        <v>72</v>
      </c>
      <c r="G342" s="3" t="s">
        <v>49</v>
      </c>
      <c r="H342" s="3" t="s">
        <v>85</v>
      </c>
      <c r="I342" s="37">
        <f>IF(ISERROR(INT((B342-SUM(MOD(DATE(YEAR(B342-MOD(B342-2,7)+3),1,2),{1E+99,7})*{1,-1})+5)/7)),"",INT((B342-SUM(MOD(DATE(YEAR(B342-MOD(B342-2,7)+3),1,2),{1E+99,7})*{1,-1})+5)/7))</f>
        <v>11</v>
      </c>
    </row>
    <row r="343" spans="1:9" x14ac:dyDescent="0.3">
      <c r="A343" s="35">
        <f t="shared" si="5"/>
        <v>4.8611111111111049E-2</v>
      </c>
      <c r="B343" s="2">
        <v>43902</v>
      </c>
      <c r="C343" s="6">
        <v>0.55555555555555558</v>
      </c>
      <c r="D343" s="6">
        <v>0.60416666666666663</v>
      </c>
      <c r="E343" s="3" t="s">
        <v>13</v>
      </c>
      <c r="F343" s="3" t="s">
        <v>98</v>
      </c>
      <c r="G343" s="3" t="s">
        <v>46</v>
      </c>
      <c r="H343" s="3" t="s">
        <v>183</v>
      </c>
      <c r="I343" s="37">
        <f>IF(ISERROR(INT((B343-SUM(MOD(DATE(YEAR(B343-MOD(B343-2,7)+3),1,2),{1E+99,7})*{1,-1})+5)/7)),"",INT((B343-SUM(MOD(DATE(YEAR(B343-MOD(B343-2,7)+3),1,2),{1E+99,7})*{1,-1})+5)/7))</f>
        <v>11</v>
      </c>
    </row>
    <row r="344" spans="1:9" x14ac:dyDescent="0.3">
      <c r="A344" s="35">
        <f t="shared" si="5"/>
        <v>8.3333333333333259E-2</v>
      </c>
      <c r="B344" s="2">
        <v>43902</v>
      </c>
      <c r="C344" s="6">
        <v>0.58333333333333337</v>
      </c>
      <c r="D344" s="6">
        <v>0.66666666666666663</v>
      </c>
      <c r="E344" s="3" t="s">
        <v>11</v>
      </c>
      <c r="F344" s="3" t="s">
        <v>56</v>
      </c>
      <c r="G344" s="3" t="s">
        <v>45</v>
      </c>
      <c r="H344" s="3" t="s">
        <v>193</v>
      </c>
      <c r="I344" s="37">
        <f>IF(ISERROR(INT((B344-SUM(MOD(DATE(YEAR(B344-MOD(B344-2,7)+3),1,2),{1E+99,7})*{1,-1})+5)/7)),"",INT((B344-SUM(MOD(DATE(YEAR(B344-MOD(B344-2,7)+3),1,2),{1E+99,7})*{1,-1})+5)/7))</f>
        <v>11</v>
      </c>
    </row>
    <row r="345" spans="1:9" x14ac:dyDescent="0.3">
      <c r="A345" s="35">
        <f t="shared" si="5"/>
        <v>3.125E-2</v>
      </c>
      <c r="B345" s="2">
        <v>43902</v>
      </c>
      <c r="C345" s="6">
        <v>0.60416666666666663</v>
      </c>
      <c r="D345" s="6">
        <v>0.63541666666666663</v>
      </c>
      <c r="E345" s="3" t="s">
        <v>18</v>
      </c>
      <c r="F345" s="3" t="s">
        <v>76</v>
      </c>
      <c r="G345" s="3" t="s">
        <v>46</v>
      </c>
      <c r="H345" s="3" t="s">
        <v>184</v>
      </c>
      <c r="I345" s="37">
        <f>IF(ISERROR(INT((B345-SUM(MOD(DATE(YEAR(B345-MOD(B345-2,7)+3),1,2),{1E+99,7})*{1,-1})+5)/7)),"",INT((B345-SUM(MOD(DATE(YEAR(B345-MOD(B345-2,7)+3),1,2),{1E+99,7})*{1,-1})+5)/7))</f>
        <v>11</v>
      </c>
    </row>
    <row r="346" spans="1:9" x14ac:dyDescent="0.3">
      <c r="A346" s="35">
        <f t="shared" si="5"/>
        <v>5.555555555555558E-2</v>
      </c>
      <c r="B346" s="2">
        <v>43902</v>
      </c>
      <c r="C346" s="6">
        <v>0.61805555555555558</v>
      </c>
      <c r="D346" s="6">
        <v>0.67361111111111116</v>
      </c>
      <c r="E346" s="3" t="s">
        <v>12</v>
      </c>
      <c r="F346" s="3" t="s">
        <v>83</v>
      </c>
      <c r="G346" s="3" t="s">
        <v>49</v>
      </c>
      <c r="H346" s="3" t="s">
        <v>186</v>
      </c>
      <c r="I346" s="37">
        <f>IF(ISERROR(INT((B346-SUM(MOD(DATE(YEAR(B346-MOD(B346-2,7)+3),1,2),{1E+99,7})*{1,-1})+5)/7)),"",INT((B346-SUM(MOD(DATE(YEAR(B346-MOD(B346-2,7)+3),1,2),{1E+99,7})*{1,-1})+5)/7))</f>
        <v>11</v>
      </c>
    </row>
    <row r="347" spans="1:9" x14ac:dyDescent="0.3">
      <c r="A347" s="35">
        <f t="shared" si="5"/>
        <v>2.430555555555558E-2</v>
      </c>
      <c r="B347" s="2">
        <v>43902</v>
      </c>
      <c r="C347" s="6">
        <v>0.63541666666666663</v>
      </c>
      <c r="D347" s="6">
        <v>0.65972222222222221</v>
      </c>
      <c r="E347" s="3" t="s">
        <v>14</v>
      </c>
      <c r="F347" s="3" t="s">
        <v>185</v>
      </c>
      <c r="G347" s="3" t="s">
        <v>46</v>
      </c>
      <c r="I347" s="37">
        <f>IF(ISERROR(INT((B347-SUM(MOD(DATE(YEAR(B347-MOD(B347-2,7)+3),1,2),{1E+99,7})*{1,-1})+5)/7)),"",INT((B347-SUM(MOD(DATE(YEAR(B347-MOD(B347-2,7)+3),1,2),{1E+99,7})*{1,-1})+5)/7))</f>
        <v>11</v>
      </c>
    </row>
    <row r="348" spans="1:9" x14ac:dyDescent="0.3">
      <c r="A348" s="35">
        <f t="shared" si="5"/>
        <v>6.9444444444444198E-3</v>
      </c>
      <c r="B348" s="2">
        <v>43902</v>
      </c>
      <c r="C348" s="6">
        <v>0.65972222222222221</v>
      </c>
      <c r="D348" s="6">
        <v>0.66666666666666663</v>
      </c>
      <c r="E348" s="3" t="s">
        <v>9</v>
      </c>
      <c r="F348" s="3" t="s">
        <v>72</v>
      </c>
      <c r="G348" s="3" t="s">
        <v>46</v>
      </c>
      <c r="H348" s="3" t="s">
        <v>85</v>
      </c>
      <c r="I348" s="37">
        <f>IF(ISERROR(INT((B348-SUM(MOD(DATE(YEAR(B348-MOD(B348-2,7)+3),1,2),{1E+99,7})*{1,-1})+5)/7)),"",INT((B348-SUM(MOD(DATE(YEAR(B348-MOD(B348-2,7)+3),1,2),{1E+99,7})*{1,-1})+5)/7))</f>
        <v>11</v>
      </c>
    </row>
    <row r="349" spans="1:9" x14ac:dyDescent="0.3">
      <c r="A349" s="35">
        <f t="shared" si="5"/>
        <v>9.375E-2</v>
      </c>
      <c r="B349" s="2">
        <v>43902</v>
      </c>
      <c r="C349" s="6">
        <v>0.80208333333333337</v>
      </c>
      <c r="D349" s="6">
        <v>0.89583333333333337</v>
      </c>
      <c r="E349" s="3" t="s">
        <v>11</v>
      </c>
      <c r="F349" s="3" t="s">
        <v>56</v>
      </c>
      <c r="G349" s="3" t="s">
        <v>45</v>
      </c>
      <c r="H349" s="3" t="s">
        <v>193</v>
      </c>
      <c r="I349" s="37">
        <f>IF(ISERROR(INT((B349-SUM(MOD(DATE(YEAR(B349-MOD(B349-2,7)+3),1,2),{1E+99,7})*{1,-1})+5)/7)),"",INT((B349-SUM(MOD(DATE(YEAR(B349-MOD(B349-2,7)+3),1,2),{1E+99,7})*{1,-1})+5)/7))</f>
        <v>11</v>
      </c>
    </row>
    <row r="350" spans="1:9" x14ac:dyDescent="0.3">
      <c r="A350" s="35">
        <f t="shared" si="5"/>
        <v>6.9444444444444198E-3</v>
      </c>
      <c r="B350" s="2">
        <v>43903</v>
      </c>
      <c r="C350" s="6">
        <v>0.47916666666666669</v>
      </c>
      <c r="D350" s="6">
        <v>0.4861111111111111</v>
      </c>
      <c r="E350" s="3" t="s">
        <v>9</v>
      </c>
      <c r="F350" s="3" t="s">
        <v>72</v>
      </c>
      <c r="G350" s="3" t="s">
        <v>49</v>
      </c>
      <c r="H350" s="3" t="s">
        <v>85</v>
      </c>
      <c r="I350" s="37">
        <f>IF(ISERROR(INT((B350-SUM(MOD(DATE(YEAR(B350-MOD(B350-2,7)+3),1,2),{1E+99,7})*{1,-1})+5)/7)),"",INT((B350-SUM(MOD(DATE(YEAR(B350-MOD(B350-2,7)+3),1,2),{1E+99,7})*{1,-1})+5)/7))</f>
        <v>11</v>
      </c>
    </row>
    <row r="351" spans="1:9" x14ac:dyDescent="0.3">
      <c r="A351" s="35">
        <f t="shared" si="5"/>
        <v>0.15972222222222227</v>
      </c>
      <c r="B351" s="2">
        <v>43903</v>
      </c>
      <c r="C351" s="6">
        <v>0.49652777777777773</v>
      </c>
      <c r="D351" s="6">
        <v>0.65625</v>
      </c>
      <c r="E351" s="3" t="s">
        <v>14</v>
      </c>
      <c r="F351" s="3" t="s">
        <v>185</v>
      </c>
      <c r="G351" s="3" t="s">
        <v>46</v>
      </c>
      <c r="I351" s="37">
        <f>IF(ISERROR(INT((B351-SUM(MOD(DATE(YEAR(B351-MOD(B351-2,7)+3),1,2),{1E+99,7})*{1,-1})+5)/7)),"",INT((B351-SUM(MOD(DATE(YEAR(B351-MOD(B351-2,7)+3),1,2),{1E+99,7})*{1,-1})+5)/7))</f>
        <v>11</v>
      </c>
    </row>
    <row r="352" spans="1:9" x14ac:dyDescent="0.3">
      <c r="A352" s="35">
        <f t="shared" si="5"/>
        <v>0.16666666666666663</v>
      </c>
      <c r="B352" s="2">
        <v>43903</v>
      </c>
      <c r="C352" s="6">
        <v>0.5</v>
      </c>
      <c r="D352" s="6">
        <v>0.66666666666666663</v>
      </c>
      <c r="E352" s="3" t="s">
        <v>13</v>
      </c>
      <c r="F352" s="3" t="s">
        <v>98</v>
      </c>
      <c r="G352" s="3" t="s">
        <v>48</v>
      </c>
      <c r="I352" s="37">
        <f>IF(ISERROR(INT((B352-SUM(MOD(DATE(YEAR(B352-MOD(B352-2,7)+3),1,2),{1E+99,7})*{1,-1})+5)/7)),"",INT((B352-SUM(MOD(DATE(YEAR(B352-MOD(B352-2,7)+3),1,2),{1E+99,7})*{1,-1})+5)/7))</f>
        <v>11</v>
      </c>
    </row>
    <row r="353" spans="1:9" x14ac:dyDescent="0.3">
      <c r="A353" s="35">
        <f t="shared" si="5"/>
        <v>6.25E-2</v>
      </c>
      <c r="B353" s="2">
        <v>43903</v>
      </c>
      <c r="C353" s="6">
        <v>0.55208333333333337</v>
      </c>
      <c r="D353" s="6">
        <v>0.61458333333333337</v>
      </c>
      <c r="E353" s="3" t="s">
        <v>11</v>
      </c>
      <c r="F353" s="3" t="s">
        <v>56</v>
      </c>
      <c r="G353" s="3" t="s">
        <v>45</v>
      </c>
      <c r="H353" s="3" t="s">
        <v>188</v>
      </c>
      <c r="I353" s="37">
        <f>IF(ISERROR(INT((B353-SUM(MOD(DATE(YEAR(B353-MOD(B353-2,7)+3),1,2),{1E+99,7})*{1,-1})+5)/7)),"",INT((B353-SUM(MOD(DATE(YEAR(B353-MOD(B353-2,7)+3),1,2),{1E+99,7})*{1,-1})+5)/7))</f>
        <v>11</v>
      </c>
    </row>
    <row r="354" spans="1:9" x14ac:dyDescent="0.3">
      <c r="A354" s="35">
        <f t="shared" si="5"/>
        <v>9.027777777777779E-2</v>
      </c>
      <c r="B354" s="2">
        <v>43903</v>
      </c>
      <c r="C354" s="6">
        <v>0.70833333333333337</v>
      </c>
      <c r="D354" s="6">
        <v>0.79861111111111116</v>
      </c>
      <c r="E354" s="3" t="s">
        <v>11</v>
      </c>
      <c r="F354" s="3" t="s">
        <v>56</v>
      </c>
      <c r="G354" s="3" t="s">
        <v>45</v>
      </c>
      <c r="H354" s="3" t="s">
        <v>188</v>
      </c>
      <c r="I354" s="37">
        <f>IF(ISERROR(INT((B354-SUM(MOD(DATE(YEAR(B354-MOD(B354-2,7)+3),1,2),{1E+99,7})*{1,-1})+5)/7)),"",INT((B354-SUM(MOD(DATE(YEAR(B354-MOD(B354-2,7)+3),1,2),{1E+99,7})*{1,-1})+5)/7))</f>
        <v>11</v>
      </c>
    </row>
    <row r="355" spans="1:9" x14ac:dyDescent="0.3">
      <c r="A355" s="35">
        <f t="shared" si="5"/>
        <v>0.16666666666666669</v>
      </c>
      <c r="B355" s="2">
        <v>43906</v>
      </c>
      <c r="C355" s="6">
        <v>0.41666666666666669</v>
      </c>
      <c r="D355" s="6">
        <v>0.58333333333333337</v>
      </c>
      <c r="E355" s="3" t="s">
        <v>11</v>
      </c>
      <c r="F355" s="3" t="s">
        <v>56</v>
      </c>
      <c r="G355" s="3" t="s">
        <v>36</v>
      </c>
      <c r="H355" s="3" t="s">
        <v>153</v>
      </c>
      <c r="I355" s="37">
        <f>IF(ISERROR(INT((B355-SUM(MOD(DATE(YEAR(B355-MOD(B355-2,7)+3),1,2),{1E+99,7})*{1,-1})+5)/7)),"",INT((B355-SUM(MOD(DATE(YEAR(B355-MOD(B355-2,7)+3),1,2),{1E+99,7})*{1,-1})+5)/7))</f>
        <v>12</v>
      </c>
    </row>
    <row r="356" spans="1:9" x14ac:dyDescent="0.3">
      <c r="A356" s="35">
        <f t="shared" si="5"/>
        <v>2.0833333333333315E-2</v>
      </c>
      <c r="B356" s="2">
        <v>43906</v>
      </c>
      <c r="C356" s="6">
        <v>0.47222222222222227</v>
      </c>
      <c r="D356" s="6">
        <v>0.49305555555555558</v>
      </c>
      <c r="E356" s="3" t="s">
        <v>11</v>
      </c>
      <c r="F356" s="3" t="s">
        <v>185</v>
      </c>
      <c r="G356" s="3" t="s">
        <v>46</v>
      </c>
      <c r="H356" s="3" t="s">
        <v>200</v>
      </c>
      <c r="I356" s="37">
        <f>IF(ISERROR(INT((B356-SUM(MOD(DATE(YEAR(B356-MOD(B356-2,7)+3),1,2),{1E+99,7})*{1,-1})+5)/7)),"",INT((B356-SUM(MOD(DATE(YEAR(B356-MOD(B356-2,7)+3),1,2),{1E+99,7})*{1,-1})+5)/7))</f>
        <v>12</v>
      </c>
    </row>
    <row r="357" spans="1:9" x14ac:dyDescent="0.3">
      <c r="A357" s="35">
        <f t="shared" si="5"/>
        <v>8.3333333333333315E-2</v>
      </c>
      <c r="B357" s="2">
        <v>43907</v>
      </c>
      <c r="C357" s="6">
        <v>0.41666666666666669</v>
      </c>
      <c r="D357" s="6">
        <v>0.5</v>
      </c>
      <c r="E357" s="3" t="s">
        <v>9</v>
      </c>
      <c r="F357" s="3" t="s">
        <v>72</v>
      </c>
      <c r="G357" s="3" t="s">
        <v>36</v>
      </c>
      <c r="H357" s="3" t="s">
        <v>128</v>
      </c>
      <c r="I357" s="37">
        <f>IF(ISERROR(INT((B357-SUM(MOD(DATE(YEAR(B357-MOD(B357-2,7)+3),1,2),{1E+99,7})*{1,-1})+5)/7)),"",INT((B357-SUM(MOD(DATE(YEAR(B357-MOD(B357-2,7)+3),1,2),{1E+99,7})*{1,-1})+5)/7))</f>
        <v>12</v>
      </c>
    </row>
    <row r="358" spans="1:9" x14ac:dyDescent="0.3">
      <c r="A358" s="35">
        <f t="shared" si="5"/>
        <v>7.638888888888884E-2</v>
      </c>
      <c r="B358" s="2">
        <v>43907</v>
      </c>
      <c r="C358" s="6">
        <v>0.46180555555555558</v>
      </c>
      <c r="D358" s="6">
        <v>0.53819444444444442</v>
      </c>
      <c r="E358" s="3" t="s">
        <v>14</v>
      </c>
      <c r="F358" s="3" t="s">
        <v>185</v>
      </c>
      <c r="G358" s="3" t="s">
        <v>46</v>
      </c>
      <c r="I358" s="37">
        <f>IF(ISERROR(INT((B358-SUM(MOD(DATE(YEAR(B358-MOD(B358-2,7)+3),1,2),{1E+99,7})*{1,-1})+5)/7)),"",INT((B358-SUM(MOD(DATE(YEAR(B358-MOD(B358-2,7)+3),1,2),{1E+99,7})*{1,-1})+5)/7))</f>
        <v>12</v>
      </c>
    </row>
    <row r="359" spans="1:9" x14ac:dyDescent="0.3">
      <c r="A359" s="35">
        <f t="shared" si="5"/>
        <v>6.25E-2</v>
      </c>
      <c r="B359" s="2">
        <v>43907</v>
      </c>
      <c r="C359" s="6">
        <v>0.59722222222222221</v>
      </c>
      <c r="D359" s="6">
        <v>0.65972222222222221</v>
      </c>
      <c r="E359" s="3" t="s">
        <v>14</v>
      </c>
      <c r="F359" s="3" t="s">
        <v>185</v>
      </c>
      <c r="G359" s="3" t="s">
        <v>46</v>
      </c>
      <c r="I359" s="37">
        <f>IF(ISERROR(INT((B359-SUM(MOD(DATE(YEAR(B359-MOD(B359-2,7)+3),1,2),{1E+99,7})*{1,-1})+5)/7)),"",INT((B359-SUM(MOD(DATE(YEAR(B359-MOD(B359-2,7)+3),1,2),{1E+99,7})*{1,-1})+5)/7))</f>
        <v>12</v>
      </c>
    </row>
    <row r="360" spans="1:9" x14ac:dyDescent="0.3">
      <c r="A360" s="35">
        <f t="shared" si="5"/>
        <v>6.9444444444444531E-2</v>
      </c>
      <c r="B360" s="2">
        <v>43907</v>
      </c>
      <c r="C360" s="6">
        <v>0.68055555555555547</v>
      </c>
      <c r="D360" s="6">
        <v>0.75</v>
      </c>
      <c r="E360" s="3" t="s">
        <v>11</v>
      </c>
      <c r="F360" s="3" t="s">
        <v>56</v>
      </c>
      <c r="G360" s="3" t="s">
        <v>45</v>
      </c>
      <c r="H360" s="3" t="s">
        <v>188</v>
      </c>
      <c r="I360" s="37">
        <f>IF(ISERROR(INT((B360-SUM(MOD(DATE(YEAR(B360-MOD(B360-2,7)+3),1,2),{1E+99,7})*{1,-1})+5)/7)),"",INT((B360-SUM(MOD(DATE(YEAR(B360-MOD(B360-2,7)+3),1,2),{1E+99,7})*{1,-1})+5)/7))</f>
        <v>12</v>
      </c>
    </row>
    <row r="361" spans="1:9" x14ac:dyDescent="0.3">
      <c r="A361" s="35">
        <f t="shared" si="5"/>
        <v>2.0833333333333259E-2</v>
      </c>
      <c r="B361" s="2">
        <v>43907</v>
      </c>
      <c r="C361" s="6">
        <v>0.73958333333333337</v>
      </c>
      <c r="D361" s="6">
        <v>0.76041666666666663</v>
      </c>
      <c r="E361" s="3" t="s">
        <v>10</v>
      </c>
      <c r="F361" s="3" t="s">
        <v>56</v>
      </c>
      <c r="G361" s="3" t="s">
        <v>36</v>
      </c>
      <c r="H361" s="3" t="s">
        <v>191</v>
      </c>
      <c r="I361" s="37">
        <f>IF(ISERROR(INT((B361-SUM(MOD(DATE(YEAR(B361-MOD(B361-2,7)+3),1,2),{1E+99,7})*{1,-1})+5)/7)),"",INT((B361-SUM(MOD(DATE(YEAR(B361-MOD(B361-2,7)+3),1,2),{1E+99,7})*{1,-1})+5)/7))</f>
        <v>12</v>
      </c>
    </row>
    <row r="362" spans="1:9" x14ac:dyDescent="0.3">
      <c r="A362" s="35">
        <f t="shared" si="5"/>
        <v>2.0833333333333259E-2</v>
      </c>
      <c r="B362" s="2">
        <v>43907</v>
      </c>
      <c r="C362" s="6">
        <v>0.73958333333333337</v>
      </c>
      <c r="D362" s="6">
        <v>0.76041666666666663</v>
      </c>
      <c r="E362" s="3" t="s">
        <v>10</v>
      </c>
      <c r="F362" s="3" t="s">
        <v>56</v>
      </c>
      <c r="G362" s="3" t="s">
        <v>49</v>
      </c>
      <c r="H362" s="3" t="s">
        <v>191</v>
      </c>
      <c r="I362" s="37">
        <f>IF(ISERROR(INT((B362-SUM(MOD(DATE(YEAR(B362-MOD(B362-2,7)+3),1,2),{1E+99,7})*{1,-1})+5)/7)),"",INT((B362-SUM(MOD(DATE(YEAR(B362-MOD(B362-2,7)+3),1,2),{1E+99,7})*{1,-1})+5)/7))</f>
        <v>12</v>
      </c>
    </row>
    <row r="363" spans="1:9" x14ac:dyDescent="0.3">
      <c r="A363" s="35">
        <f t="shared" si="5"/>
        <v>2.0833333333333315E-2</v>
      </c>
      <c r="B363" s="2">
        <v>43908</v>
      </c>
      <c r="C363" s="6">
        <v>0.47569444444444442</v>
      </c>
      <c r="D363" s="6">
        <v>0.49652777777777773</v>
      </c>
      <c r="E363" s="3" t="s">
        <v>10</v>
      </c>
      <c r="F363" s="3" t="s">
        <v>13</v>
      </c>
      <c r="G363" s="3" t="s">
        <v>46</v>
      </c>
      <c r="H363" s="3" t="s">
        <v>201</v>
      </c>
      <c r="I363" s="37">
        <f>IF(ISERROR(INT((B363-SUM(MOD(DATE(YEAR(B363-MOD(B363-2,7)+3),1,2),{1E+99,7})*{1,-1})+5)/7)),"",INT((B363-SUM(MOD(DATE(YEAR(B363-MOD(B363-2,7)+3),1,2),{1E+99,7})*{1,-1})+5)/7))</f>
        <v>12</v>
      </c>
    </row>
    <row r="364" spans="1:9" x14ac:dyDescent="0.3">
      <c r="A364" s="35">
        <f t="shared" si="5"/>
        <v>3.8194444444444531E-2</v>
      </c>
      <c r="B364" s="2">
        <v>43908</v>
      </c>
      <c r="C364" s="6">
        <v>0.60069444444444442</v>
      </c>
      <c r="D364" s="6">
        <v>0.63888888888888895</v>
      </c>
      <c r="E364" s="3" t="s">
        <v>18</v>
      </c>
      <c r="F364" s="3" t="s">
        <v>76</v>
      </c>
      <c r="G364" s="3" t="s">
        <v>46</v>
      </c>
      <c r="H364" s="3" t="s">
        <v>184</v>
      </c>
      <c r="I364" s="37">
        <f>IF(ISERROR(INT((B364-SUM(MOD(DATE(YEAR(B364-MOD(B364-2,7)+3),1,2),{1E+99,7})*{1,-1})+5)/7)),"",INT((B364-SUM(MOD(DATE(YEAR(B364-MOD(B364-2,7)+3),1,2),{1E+99,7})*{1,-1})+5)/7))</f>
        <v>12</v>
      </c>
    </row>
    <row r="365" spans="1:9" x14ac:dyDescent="0.3">
      <c r="A365" s="35">
        <f t="shared" si="5"/>
        <v>3.4722222222223209E-3</v>
      </c>
      <c r="B365" s="2">
        <v>43908</v>
      </c>
      <c r="C365" s="6">
        <v>0.64236111111111105</v>
      </c>
      <c r="D365" s="6">
        <v>0.64583333333333337</v>
      </c>
      <c r="E365" s="3" t="s">
        <v>9</v>
      </c>
      <c r="F365" s="3" t="s">
        <v>72</v>
      </c>
      <c r="G365" s="3" t="s">
        <v>46</v>
      </c>
      <c r="H365" s="3" t="s">
        <v>85</v>
      </c>
      <c r="I365" s="37">
        <f>IF(ISERROR(INT((B365-SUM(MOD(DATE(YEAR(B365-MOD(B365-2,7)+3),1,2),{1E+99,7})*{1,-1})+5)/7)),"",INT((B365-SUM(MOD(DATE(YEAR(B365-MOD(B365-2,7)+3),1,2),{1E+99,7})*{1,-1})+5)/7))</f>
        <v>12</v>
      </c>
    </row>
    <row r="366" spans="1:9" x14ac:dyDescent="0.3">
      <c r="A366" s="35">
        <f t="shared" si="5"/>
        <v>1.041666666666663E-2</v>
      </c>
      <c r="B366" s="2">
        <v>43908</v>
      </c>
      <c r="C366" s="6">
        <v>0.65625</v>
      </c>
      <c r="D366" s="6">
        <v>0.66666666666666663</v>
      </c>
      <c r="E366" s="3" t="s">
        <v>10</v>
      </c>
      <c r="F366" s="3" t="s">
        <v>56</v>
      </c>
      <c r="G366" s="3" t="s">
        <v>46</v>
      </c>
      <c r="H366" s="3" t="s">
        <v>202</v>
      </c>
      <c r="I366" s="37">
        <f>IF(ISERROR(INT((B366-SUM(MOD(DATE(YEAR(B366-MOD(B366-2,7)+3),1,2),{1E+99,7})*{1,-1})+5)/7)),"",INT((B366-SUM(MOD(DATE(YEAR(B366-MOD(B366-2,7)+3),1,2),{1E+99,7})*{1,-1})+5)/7))</f>
        <v>12</v>
      </c>
    </row>
    <row r="367" spans="1:9" x14ac:dyDescent="0.3">
      <c r="A367" s="35">
        <f t="shared" si="5"/>
        <v>3.125E-2</v>
      </c>
      <c r="B367" s="2">
        <v>43908</v>
      </c>
      <c r="C367" s="6">
        <v>0.72916666666666663</v>
      </c>
      <c r="D367" s="6">
        <v>0.76041666666666663</v>
      </c>
      <c r="E367" s="3" t="s">
        <v>10</v>
      </c>
      <c r="F367" s="3" t="s">
        <v>54</v>
      </c>
      <c r="G367" s="3" t="s">
        <v>45</v>
      </c>
      <c r="H367" s="3" t="s">
        <v>191</v>
      </c>
      <c r="I367" s="37">
        <f>IF(ISERROR(INT((B367-SUM(MOD(DATE(YEAR(B367-MOD(B367-2,7)+3),1,2),{1E+99,7})*{1,-1})+5)/7)),"",INT((B367-SUM(MOD(DATE(YEAR(B367-MOD(B367-2,7)+3),1,2),{1E+99,7})*{1,-1})+5)/7))</f>
        <v>12</v>
      </c>
    </row>
    <row r="368" spans="1:9" x14ac:dyDescent="0.3">
      <c r="A368" s="35">
        <f t="shared" si="5"/>
        <v>5.5555555555555469E-2</v>
      </c>
      <c r="B368" s="2">
        <v>43908</v>
      </c>
      <c r="C368" s="6">
        <v>0.83333333333333337</v>
      </c>
      <c r="D368" s="6">
        <v>0.88888888888888884</v>
      </c>
      <c r="E368" s="3" t="s">
        <v>11</v>
      </c>
      <c r="F368" s="3" t="s">
        <v>56</v>
      </c>
      <c r="G368" s="3" t="s">
        <v>45</v>
      </c>
      <c r="H368" s="3" t="s">
        <v>188</v>
      </c>
      <c r="I368" s="37">
        <f>IF(ISERROR(INT((B368-SUM(MOD(DATE(YEAR(B368-MOD(B368-2,7)+3),1,2),{1E+99,7})*{1,-1})+5)/7)),"",INT((B368-SUM(MOD(DATE(YEAR(B368-MOD(B368-2,7)+3),1,2),{1E+99,7})*{1,-1})+5)/7))</f>
        <v>12</v>
      </c>
    </row>
    <row r="369" spans="1:9" x14ac:dyDescent="0.3">
      <c r="A369" s="35">
        <f t="shared" si="5"/>
        <v>4.166666666666663E-2</v>
      </c>
      <c r="B369" s="2">
        <v>43909</v>
      </c>
      <c r="C369" s="6">
        <v>0.41666666666666669</v>
      </c>
      <c r="D369" s="6">
        <v>0.45833333333333331</v>
      </c>
      <c r="E369" s="3" t="s">
        <v>10</v>
      </c>
      <c r="F369" s="3" t="s">
        <v>51</v>
      </c>
      <c r="G369" s="3" t="s">
        <v>48</v>
      </c>
      <c r="H369" s="3" t="s">
        <v>208</v>
      </c>
      <c r="I369" s="37">
        <f>IF(ISERROR(INT((B369-SUM(MOD(DATE(YEAR(B369-MOD(B369-2,7)+3),1,2),{1E+99,7})*{1,-1})+5)/7)),"",INT((B369-SUM(MOD(DATE(YEAR(B369-MOD(B369-2,7)+3),1,2),{1E+99,7})*{1,-1})+5)/7))</f>
        <v>12</v>
      </c>
    </row>
    <row r="370" spans="1:9" x14ac:dyDescent="0.3">
      <c r="A370" s="35">
        <f t="shared" si="5"/>
        <v>6.25E-2</v>
      </c>
      <c r="B370" s="2">
        <v>43909</v>
      </c>
      <c r="C370" s="6">
        <v>0.41666666666666669</v>
      </c>
      <c r="D370" s="6">
        <v>0.47916666666666669</v>
      </c>
      <c r="E370" s="3" t="s">
        <v>10</v>
      </c>
      <c r="F370" s="3" t="s">
        <v>51</v>
      </c>
      <c r="G370" s="3" t="s">
        <v>46</v>
      </c>
      <c r="H370" s="3" t="s">
        <v>192</v>
      </c>
      <c r="I370" s="37">
        <f>IF(ISERROR(INT((B370-SUM(MOD(DATE(YEAR(B370-MOD(B370-2,7)+3),1,2),{1E+99,7})*{1,-1})+5)/7)),"",INT((B370-SUM(MOD(DATE(YEAR(B370-MOD(B370-2,7)+3),1,2),{1E+99,7})*{1,-1})+5)/7))</f>
        <v>12</v>
      </c>
    </row>
    <row r="371" spans="1:9" x14ac:dyDescent="0.3">
      <c r="A371" s="35">
        <f t="shared" si="5"/>
        <v>6.25E-2</v>
      </c>
      <c r="B371" s="2">
        <v>43909</v>
      </c>
      <c r="C371" s="6">
        <v>0.41666666666666669</v>
      </c>
      <c r="D371" s="6">
        <v>0.47916666666666669</v>
      </c>
      <c r="E371" s="3" t="s">
        <v>10</v>
      </c>
      <c r="F371" s="3" t="s">
        <v>54</v>
      </c>
      <c r="G371" s="3" t="s">
        <v>45</v>
      </c>
      <c r="H371" s="3" t="s">
        <v>192</v>
      </c>
      <c r="I371" s="37">
        <f>IF(ISERROR(INT((B371-SUM(MOD(DATE(YEAR(B371-MOD(B371-2,7)+3),1,2),{1E+99,7})*{1,-1})+5)/7)),"",INT((B371-SUM(MOD(DATE(YEAR(B371-MOD(B371-2,7)+3),1,2),{1E+99,7})*{1,-1})+5)/7))</f>
        <v>12</v>
      </c>
    </row>
    <row r="372" spans="1:9" x14ac:dyDescent="0.3">
      <c r="A372" s="35">
        <f t="shared" si="5"/>
        <v>6.25E-2</v>
      </c>
      <c r="B372" s="2">
        <v>43909</v>
      </c>
      <c r="C372" s="6">
        <v>0.41666666666666669</v>
      </c>
      <c r="D372" s="6">
        <v>0.47916666666666669</v>
      </c>
      <c r="E372" s="3" t="s">
        <v>10</v>
      </c>
      <c r="F372" s="3" t="s">
        <v>51</v>
      </c>
      <c r="G372" s="3" t="s">
        <v>36</v>
      </c>
      <c r="H372" s="3" t="s">
        <v>192</v>
      </c>
      <c r="I372" s="37">
        <f>IF(ISERROR(INT((B372-SUM(MOD(DATE(YEAR(B372-MOD(B372-2,7)+3),1,2),{1E+99,7})*{1,-1})+5)/7)),"",INT((B372-SUM(MOD(DATE(YEAR(B372-MOD(B372-2,7)+3),1,2),{1E+99,7})*{1,-1})+5)/7))</f>
        <v>12</v>
      </c>
    </row>
    <row r="373" spans="1:9" x14ac:dyDescent="0.3">
      <c r="A373" s="35">
        <f t="shared" si="5"/>
        <v>6.25E-2</v>
      </c>
      <c r="B373" s="2">
        <v>43909</v>
      </c>
      <c r="C373" s="6">
        <v>0.41666666666666669</v>
      </c>
      <c r="D373" s="6">
        <v>0.47916666666666669</v>
      </c>
      <c r="E373" s="3" t="s">
        <v>10</v>
      </c>
      <c r="F373" s="3" t="s">
        <v>51</v>
      </c>
      <c r="G373" s="3" t="s">
        <v>49</v>
      </c>
      <c r="H373" s="3" t="s">
        <v>192</v>
      </c>
      <c r="I373" s="37">
        <f>IF(ISERROR(INT((B373-SUM(MOD(DATE(YEAR(B373-MOD(B373-2,7)+3),1,2),{1E+99,7})*{1,-1})+5)/7)),"",INT((B373-SUM(MOD(DATE(YEAR(B373-MOD(B373-2,7)+3),1,2),{1E+99,7})*{1,-1})+5)/7))</f>
        <v>12</v>
      </c>
    </row>
    <row r="374" spans="1:9" x14ac:dyDescent="0.3">
      <c r="A374" s="35">
        <f t="shared" si="5"/>
        <v>4.166666666666663E-2</v>
      </c>
      <c r="B374" s="2">
        <v>43909</v>
      </c>
      <c r="C374" s="6">
        <v>0.5</v>
      </c>
      <c r="D374" s="6">
        <v>0.54166666666666663</v>
      </c>
      <c r="E374" s="3" t="s">
        <v>14</v>
      </c>
      <c r="F374" s="3" t="s">
        <v>185</v>
      </c>
      <c r="G374" s="3" t="s">
        <v>46</v>
      </c>
      <c r="I374" s="37">
        <f>IF(ISERROR(INT((B374-SUM(MOD(DATE(YEAR(B374-MOD(B374-2,7)+3),1,2),{1E+99,7})*{1,-1})+5)/7)),"",INT((B374-SUM(MOD(DATE(YEAR(B374-MOD(B374-2,7)+3),1,2),{1E+99,7})*{1,-1})+5)/7))</f>
        <v>12</v>
      </c>
    </row>
    <row r="375" spans="1:9" x14ac:dyDescent="0.3">
      <c r="A375" s="35">
        <f t="shared" si="5"/>
        <v>2.083333333333337E-2</v>
      </c>
      <c r="B375" s="2">
        <v>43909</v>
      </c>
      <c r="C375" s="6">
        <v>0.54166666666666663</v>
      </c>
      <c r="D375" s="6">
        <v>0.5625</v>
      </c>
      <c r="E375" s="3" t="s">
        <v>9</v>
      </c>
      <c r="F375" s="3" t="s">
        <v>99</v>
      </c>
      <c r="G375" s="3" t="s">
        <v>49</v>
      </c>
      <c r="H375" s="3" t="s">
        <v>194</v>
      </c>
      <c r="I375" s="37">
        <f>IF(ISERROR(INT((B375-SUM(MOD(DATE(YEAR(B375-MOD(B375-2,7)+3),1,2),{1E+99,7})*{1,-1})+5)/7)),"",INT((B375-SUM(MOD(DATE(YEAR(B375-MOD(B375-2,7)+3),1,2),{1E+99,7})*{1,-1})+5)/7))</f>
        <v>12</v>
      </c>
    </row>
    <row r="376" spans="1:9" x14ac:dyDescent="0.3">
      <c r="A376" s="35">
        <f t="shared" si="5"/>
        <v>4.166666666666663E-2</v>
      </c>
      <c r="B376" s="2">
        <v>43909</v>
      </c>
      <c r="C376" s="6">
        <v>0.58333333333333337</v>
      </c>
      <c r="D376" s="6">
        <v>0.625</v>
      </c>
      <c r="E376" s="3" t="s">
        <v>14</v>
      </c>
      <c r="F376" s="3" t="s">
        <v>185</v>
      </c>
      <c r="G376" s="3" t="s">
        <v>46</v>
      </c>
      <c r="I376" s="37">
        <f>IF(ISERROR(INT((B376-SUM(MOD(DATE(YEAR(B376-MOD(B376-2,7)+3),1,2),{1E+99,7})*{1,-1})+5)/7)),"",INT((B376-SUM(MOD(DATE(YEAR(B376-MOD(B376-2,7)+3),1,2),{1E+99,7})*{1,-1})+5)/7))</f>
        <v>12</v>
      </c>
    </row>
    <row r="377" spans="1:9" x14ac:dyDescent="0.3">
      <c r="A377" s="35">
        <f t="shared" si="5"/>
        <v>5.555555555555558E-2</v>
      </c>
      <c r="B377" s="2">
        <v>43909</v>
      </c>
      <c r="C377" s="6">
        <v>0.60416666666666663</v>
      </c>
      <c r="D377" s="6">
        <v>0.65972222222222221</v>
      </c>
      <c r="E377" s="3" t="s">
        <v>11</v>
      </c>
      <c r="F377" s="3" t="s">
        <v>56</v>
      </c>
      <c r="G377" s="3" t="s">
        <v>45</v>
      </c>
      <c r="H377" s="3" t="s">
        <v>188</v>
      </c>
      <c r="I377" s="37">
        <f>IF(ISERROR(INT((B377-SUM(MOD(DATE(YEAR(B377-MOD(B377-2,7)+3),1,2),{1E+99,7})*{1,-1})+5)/7)),"",INT((B377-SUM(MOD(DATE(YEAR(B377-MOD(B377-2,7)+3),1,2),{1E+99,7})*{1,-1})+5)/7))</f>
        <v>12</v>
      </c>
    </row>
    <row r="378" spans="1:9" x14ac:dyDescent="0.3">
      <c r="A378" s="35">
        <f t="shared" si="5"/>
        <v>0.16666666666666663</v>
      </c>
      <c r="B378" s="2">
        <v>43909</v>
      </c>
      <c r="C378" s="6">
        <v>0.61805555555555558</v>
      </c>
      <c r="D378" s="6">
        <v>0.78472222222222221</v>
      </c>
      <c r="E378" s="3" t="s">
        <v>13</v>
      </c>
      <c r="F378" s="3" t="s">
        <v>98</v>
      </c>
      <c r="G378" s="3" t="s">
        <v>48</v>
      </c>
      <c r="H378" s="3" t="s">
        <v>207</v>
      </c>
      <c r="I378" s="37">
        <f>IF(ISERROR(INT((B378-SUM(MOD(DATE(YEAR(B378-MOD(B378-2,7)+3),1,2),{1E+99,7})*{1,-1})+5)/7)),"",INT((B378-SUM(MOD(DATE(YEAR(B378-MOD(B378-2,7)+3),1,2),{1E+99,7})*{1,-1})+5)/7))</f>
        <v>12</v>
      </c>
    </row>
    <row r="379" spans="1:9" x14ac:dyDescent="0.3">
      <c r="A379" s="35">
        <f t="shared" si="5"/>
        <v>4.1666666666666741E-2</v>
      </c>
      <c r="B379" s="2">
        <v>43909</v>
      </c>
      <c r="C379" s="6">
        <v>0.66666666666666663</v>
      </c>
      <c r="D379" s="6">
        <v>0.70833333333333337</v>
      </c>
      <c r="E379" s="3" t="s">
        <v>9</v>
      </c>
      <c r="F379" s="3" t="s">
        <v>99</v>
      </c>
      <c r="G379" s="3" t="s">
        <v>49</v>
      </c>
      <c r="H379" s="3" t="s">
        <v>197</v>
      </c>
      <c r="I379" s="37">
        <f>IF(ISERROR(INT((B379-SUM(MOD(DATE(YEAR(B379-MOD(B379-2,7)+3),1,2),{1E+99,7})*{1,-1})+5)/7)),"",INT((B379-SUM(MOD(DATE(YEAR(B379-MOD(B379-2,7)+3),1,2),{1E+99,7})*{1,-1})+5)/7))</f>
        <v>12</v>
      </c>
    </row>
    <row r="380" spans="1:9" x14ac:dyDescent="0.3">
      <c r="A380" s="35">
        <f t="shared" si="5"/>
        <v>9.375E-2</v>
      </c>
      <c r="B380" s="2">
        <v>43909</v>
      </c>
      <c r="C380" s="6">
        <v>0.72916666666666663</v>
      </c>
      <c r="D380" s="6">
        <v>0.82291666666666663</v>
      </c>
      <c r="E380" s="3" t="s">
        <v>11</v>
      </c>
      <c r="F380" s="3" t="s">
        <v>56</v>
      </c>
      <c r="G380" s="3" t="s">
        <v>45</v>
      </c>
      <c r="H380" s="3" t="s">
        <v>188</v>
      </c>
      <c r="I380" s="37">
        <f>IF(ISERROR(INT((B380-SUM(MOD(DATE(YEAR(B380-MOD(B380-2,7)+3),1,2),{1E+99,7})*{1,-1})+5)/7)),"",INT((B380-SUM(MOD(DATE(YEAR(B380-MOD(B380-2,7)+3),1,2),{1E+99,7})*{1,-1})+5)/7))</f>
        <v>12</v>
      </c>
    </row>
    <row r="381" spans="1:9" x14ac:dyDescent="0.3">
      <c r="A381" s="35">
        <f t="shared" si="5"/>
        <v>4.1666666666666685E-2</v>
      </c>
      <c r="B381" s="2">
        <v>43910</v>
      </c>
      <c r="C381" s="6">
        <v>0.375</v>
      </c>
      <c r="D381" s="6">
        <v>0.41666666666666669</v>
      </c>
      <c r="E381" s="3" t="s">
        <v>9</v>
      </c>
      <c r="F381" s="3" t="s">
        <v>99</v>
      </c>
      <c r="G381" s="3" t="s">
        <v>49</v>
      </c>
      <c r="H381" s="3" t="s">
        <v>195</v>
      </c>
      <c r="I381" s="37">
        <f>IF(ISERROR(INT((B381-SUM(MOD(DATE(YEAR(B381-MOD(B381-2,7)+3),1,2),{1E+99,7})*{1,-1})+5)/7)),"",INT((B381-SUM(MOD(DATE(YEAR(B381-MOD(B381-2,7)+3),1,2),{1E+99,7})*{1,-1})+5)/7))</f>
        <v>12</v>
      </c>
    </row>
    <row r="382" spans="1:9" x14ac:dyDescent="0.3">
      <c r="A382" s="35">
        <f t="shared" si="5"/>
        <v>4.166666666666663E-2</v>
      </c>
      <c r="B382" s="2">
        <v>43910</v>
      </c>
      <c r="C382" s="6">
        <v>0.41666666666666669</v>
      </c>
      <c r="D382" s="6">
        <v>0.45833333333333331</v>
      </c>
      <c r="E382" s="3" t="s">
        <v>9</v>
      </c>
      <c r="F382" s="3" t="s">
        <v>110</v>
      </c>
      <c r="G382" s="3" t="s">
        <v>36</v>
      </c>
      <c r="H382" s="3" t="s">
        <v>199</v>
      </c>
      <c r="I382" s="37">
        <f>IF(ISERROR(INT((B382-SUM(MOD(DATE(YEAR(B382-MOD(B382-2,7)+3),1,2),{1E+99,7})*{1,-1})+5)/7)),"",INT((B382-SUM(MOD(DATE(YEAR(B382-MOD(B382-2,7)+3),1,2),{1E+99,7})*{1,-1})+5)/7))</f>
        <v>12</v>
      </c>
    </row>
    <row r="383" spans="1:9" x14ac:dyDescent="0.3">
      <c r="A383" s="35">
        <f t="shared" si="5"/>
        <v>3.4722222222222154E-2</v>
      </c>
      <c r="B383" s="2">
        <v>43910</v>
      </c>
      <c r="C383" s="6">
        <v>0.43055555555555558</v>
      </c>
      <c r="D383" s="6">
        <v>0.46527777777777773</v>
      </c>
      <c r="E383" s="3" t="s">
        <v>11</v>
      </c>
      <c r="F383" s="3" t="s">
        <v>56</v>
      </c>
      <c r="G383" s="3" t="s">
        <v>46</v>
      </c>
      <c r="H383" s="3" t="s">
        <v>203</v>
      </c>
      <c r="I383" s="37">
        <f>IF(ISERROR(INT((B383-SUM(MOD(DATE(YEAR(B383-MOD(B383-2,7)+3),1,2),{1E+99,7})*{1,-1})+5)/7)),"",INT((B383-SUM(MOD(DATE(YEAR(B383-MOD(B383-2,7)+3),1,2),{1E+99,7})*{1,-1})+5)/7))</f>
        <v>12</v>
      </c>
    </row>
    <row r="384" spans="1:9" x14ac:dyDescent="0.3">
      <c r="A384" s="35">
        <f t="shared" si="5"/>
        <v>0.15625000000000006</v>
      </c>
      <c r="B384" s="2">
        <v>43910</v>
      </c>
      <c r="C384" s="6">
        <v>0.45833333333333331</v>
      </c>
      <c r="D384" s="6">
        <v>0.61458333333333337</v>
      </c>
      <c r="E384" s="3" t="s">
        <v>13</v>
      </c>
      <c r="F384" s="3" t="s">
        <v>98</v>
      </c>
      <c r="G384" s="3" t="s">
        <v>48</v>
      </c>
      <c r="I384" s="37">
        <f>IF(ISERROR(INT((B384-SUM(MOD(DATE(YEAR(B384-MOD(B384-2,7)+3),1,2),{1E+99,7})*{1,-1})+5)/7)),"",INT((B384-SUM(MOD(DATE(YEAR(B384-MOD(B384-2,7)+3),1,2),{1E+99,7})*{1,-1})+5)/7))</f>
        <v>12</v>
      </c>
    </row>
    <row r="385" spans="1:9" x14ac:dyDescent="0.3">
      <c r="A385" s="35">
        <f t="shared" si="5"/>
        <v>3.472222222222221E-2</v>
      </c>
      <c r="B385" s="2">
        <v>43910</v>
      </c>
      <c r="C385" s="6">
        <v>0.50347222222222221</v>
      </c>
      <c r="D385" s="6">
        <v>0.53819444444444442</v>
      </c>
      <c r="E385" s="3" t="s">
        <v>11</v>
      </c>
      <c r="F385" s="3" t="s">
        <v>56</v>
      </c>
      <c r="G385" s="3" t="s">
        <v>46</v>
      </c>
      <c r="H385" s="3" t="s">
        <v>203</v>
      </c>
      <c r="I385" s="37">
        <f>IF(ISERROR(INT((B385-SUM(MOD(DATE(YEAR(B385-MOD(B385-2,7)+3),1,2),{1E+99,7})*{1,-1})+5)/7)),"",INT((B385-SUM(MOD(DATE(YEAR(B385-MOD(B385-2,7)+3),1,2),{1E+99,7})*{1,-1})+5)/7))</f>
        <v>12</v>
      </c>
    </row>
    <row r="386" spans="1:9" x14ac:dyDescent="0.3">
      <c r="A386" s="35">
        <f t="shared" si="5"/>
        <v>9.722222222222221E-2</v>
      </c>
      <c r="B386" s="2">
        <v>43910</v>
      </c>
      <c r="C386" s="6">
        <v>0.5625</v>
      </c>
      <c r="D386" s="6">
        <v>0.65972222222222221</v>
      </c>
      <c r="E386" s="3" t="s">
        <v>11</v>
      </c>
      <c r="F386" s="3" t="s">
        <v>56</v>
      </c>
      <c r="G386" s="3" t="s">
        <v>45</v>
      </c>
      <c r="H386" s="3" t="s">
        <v>188</v>
      </c>
      <c r="I386" s="37">
        <f>IF(ISERROR(INT((B386-SUM(MOD(DATE(YEAR(B386-MOD(B386-2,7)+3),1,2),{1E+99,7})*{1,-1})+5)/7)),"",INT((B386-SUM(MOD(DATE(YEAR(B386-MOD(B386-2,7)+3),1,2),{1E+99,7})*{1,-1})+5)/7))</f>
        <v>12</v>
      </c>
    </row>
    <row r="387" spans="1:9" x14ac:dyDescent="0.3">
      <c r="A387" s="35">
        <f t="shared" si="5"/>
        <v>8.3333333333333259E-2</v>
      </c>
      <c r="B387" s="2">
        <v>43910</v>
      </c>
      <c r="C387" s="6">
        <v>0.72222222222222221</v>
      </c>
      <c r="D387" s="6">
        <v>0.80555555555555547</v>
      </c>
      <c r="E387" s="3" t="s">
        <v>11</v>
      </c>
      <c r="F387" s="3" t="s">
        <v>56</v>
      </c>
      <c r="G387" s="3" t="s">
        <v>45</v>
      </c>
      <c r="H387" s="3" t="s">
        <v>188</v>
      </c>
      <c r="I387" s="37">
        <f>IF(ISERROR(INT((B387-SUM(MOD(DATE(YEAR(B387-MOD(B387-2,7)+3),1,2),{1E+99,7})*{1,-1})+5)/7)),"",INT((B387-SUM(MOD(DATE(YEAR(B387-MOD(B387-2,7)+3),1,2),{1E+99,7})*{1,-1})+5)/7))</f>
        <v>12</v>
      </c>
    </row>
    <row r="388" spans="1:9" x14ac:dyDescent="0.3">
      <c r="A388" s="35">
        <f t="shared" si="5"/>
        <v>2.083333333333337E-2</v>
      </c>
      <c r="B388" s="2">
        <v>43911</v>
      </c>
      <c r="C388" s="6">
        <v>0.54166666666666663</v>
      </c>
      <c r="D388" s="6">
        <v>0.5625</v>
      </c>
      <c r="E388" s="3" t="s">
        <v>9</v>
      </c>
      <c r="F388" s="3" t="s">
        <v>99</v>
      </c>
      <c r="G388" s="3" t="s">
        <v>49</v>
      </c>
      <c r="H388" s="3" t="s">
        <v>196</v>
      </c>
      <c r="I388" s="37">
        <f>IF(ISERROR(INT((B388-SUM(MOD(DATE(YEAR(B388-MOD(B388-2,7)+3),1,2),{1E+99,7})*{1,-1})+5)/7)),"",INT((B388-SUM(MOD(DATE(YEAR(B388-MOD(B388-2,7)+3),1,2),{1E+99,7})*{1,-1})+5)/7))</f>
        <v>12</v>
      </c>
    </row>
    <row r="389" spans="1:9" x14ac:dyDescent="0.3">
      <c r="A389" s="35">
        <f t="shared" si="5"/>
        <v>1.0416666666666741E-2</v>
      </c>
      <c r="B389" s="2">
        <v>43911</v>
      </c>
      <c r="C389" s="6">
        <v>0.60416666666666663</v>
      </c>
      <c r="D389" s="6">
        <v>0.61458333333333337</v>
      </c>
      <c r="E389" s="3" t="s">
        <v>9</v>
      </c>
      <c r="F389" s="3" t="s">
        <v>72</v>
      </c>
      <c r="G389" s="3" t="s">
        <v>49</v>
      </c>
      <c r="H389" s="3" t="s">
        <v>85</v>
      </c>
      <c r="I389" s="37">
        <f>IF(ISERROR(INT((B389-SUM(MOD(DATE(YEAR(B389-MOD(B389-2,7)+3),1,2),{1E+99,7})*{1,-1})+5)/7)),"",INT((B389-SUM(MOD(DATE(YEAR(B389-MOD(B389-2,7)+3),1,2),{1E+99,7})*{1,-1})+5)/7))</f>
        <v>12</v>
      </c>
    </row>
    <row r="390" spans="1:9" x14ac:dyDescent="0.3">
      <c r="A390" s="35">
        <f t="shared" si="5"/>
        <v>3.125E-2</v>
      </c>
      <c r="B390" s="2">
        <v>43911</v>
      </c>
      <c r="C390" s="6">
        <v>0.70833333333333337</v>
      </c>
      <c r="D390" s="6">
        <v>0.73958333333333337</v>
      </c>
      <c r="E390" s="3" t="s">
        <v>12</v>
      </c>
      <c r="F390" s="3" t="s">
        <v>58</v>
      </c>
      <c r="G390" s="3" t="s">
        <v>49</v>
      </c>
      <c r="H390" s="3" t="s">
        <v>198</v>
      </c>
      <c r="I390" s="37">
        <f>IF(ISERROR(INT((B390-SUM(MOD(DATE(YEAR(B390-MOD(B390-2,7)+3),1,2),{1E+99,7})*{1,-1})+5)/7)),"",INT((B390-SUM(MOD(DATE(YEAR(B390-MOD(B390-2,7)+3),1,2),{1E+99,7})*{1,-1})+5)/7))</f>
        <v>12</v>
      </c>
    </row>
    <row r="391" spans="1:9" x14ac:dyDescent="0.3">
      <c r="A391" s="35">
        <f t="shared" ref="A391:A454" si="6">IF(D391-C391&gt;0,D391-C391,"")</f>
        <v>2.0833333333333315E-2</v>
      </c>
      <c r="B391" s="2">
        <v>43913</v>
      </c>
      <c r="C391" s="6">
        <v>0.47916666666666669</v>
      </c>
      <c r="D391" s="6">
        <v>0.5</v>
      </c>
      <c r="E391" s="3" t="s">
        <v>10</v>
      </c>
      <c r="F391" s="3" t="s">
        <v>54</v>
      </c>
      <c r="G391" s="3" t="s">
        <v>49</v>
      </c>
      <c r="I391" s="37">
        <f>IF(ISERROR(INT((B391-SUM(MOD(DATE(YEAR(B391-MOD(B391-2,7)+3),1,2),{1E+99,7})*{1,-1})+5)/7)),"",INT((B391-SUM(MOD(DATE(YEAR(B391-MOD(B391-2,7)+3),1,2),{1E+99,7})*{1,-1})+5)/7))</f>
        <v>13</v>
      </c>
    </row>
    <row r="392" spans="1:9" x14ac:dyDescent="0.3">
      <c r="A392" s="35">
        <f t="shared" si="6"/>
        <v>1.7361111111111049E-2</v>
      </c>
      <c r="B392" s="2">
        <v>43913</v>
      </c>
      <c r="C392" s="6">
        <v>0.49305555555555558</v>
      </c>
      <c r="D392" s="6">
        <v>0.51041666666666663</v>
      </c>
      <c r="E392" s="3" t="s">
        <v>11</v>
      </c>
      <c r="F392" s="3" t="s">
        <v>185</v>
      </c>
      <c r="G392" s="3" t="s">
        <v>46</v>
      </c>
      <c r="H392" s="3" t="s">
        <v>200</v>
      </c>
      <c r="I392" s="37">
        <f>IF(ISERROR(INT((B392-SUM(MOD(DATE(YEAR(B392-MOD(B392-2,7)+3),1,2),{1E+99,7})*{1,-1})+5)/7)),"",INT((B392-SUM(MOD(DATE(YEAR(B392-MOD(B392-2,7)+3),1,2),{1E+99,7})*{1,-1})+5)/7))</f>
        <v>13</v>
      </c>
    </row>
    <row r="393" spans="1:9" x14ac:dyDescent="0.3">
      <c r="A393" s="35">
        <f t="shared" si="6"/>
        <v>1.041666666666663E-2</v>
      </c>
      <c r="B393" s="2">
        <v>43913</v>
      </c>
      <c r="C393" s="6">
        <v>0.5</v>
      </c>
      <c r="D393" s="6">
        <v>0.51041666666666663</v>
      </c>
      <c r="E393" s="3" t="s">
        <v>12</v>
      </c>
      <c r="F393" s="3" t="s">
        <v>83</v>
      </c>
      <c r="G393" s="3" t="s">
        <v>49</v>
      </c>
      <c r="I393" s="37">
        <f>IF(ISERROR(INT((B393-SUM(MOD(DATE(YEAR(B393-MOD(B393-2,7)+3),1,2),{1E+99,7})*{1,-1})+5)/7)),"",INT((B393-SUM(MOD(DATE(YEAR(B393-MOD(B393-2,7)+3),1,2),{1E+99,7})*{1,-1})+5)/7))</f>
        <v>13</v>
      </c>
    </row>
    <row r="394" spans="1:9" x14ac:dyDescent="0.3">
      <c r="A394" s="35">
        <f t="shared" si="6"/>
        <v>5.208333333333337E-2</v>
      </c>
      <c r="B394" s="2">
        <v>43913</v>
      </c>
      <c r="C394" s="6">
        <v>0.51041666666666663</v>
      </c>
      <c r="D394" s="6">
        <v>0.5625</v>
      </c>
      <c r="E394" s="3" t="s">
        <v>10</v>
      </c>
      <c r="F394" s="3" t="s">
        <v>51</v>
      </c>
      <c r="G394" s="3" t="s">
        <v>48</v>
      </c>
      <c r="H394" s="3" t="s">
        <v>204</v>
      </c>
      <c r="I394" s="37">
        <f>IF(ISERROR(INT((B394-SUM(MOD(DATE(YEAR(B394-MOD(B394-2,7)+3),1,2),{1E+99,7})*{1,-1})+5)/7)),"",INT((B394-SUM(MOD(DATE(YEAR(B394-MOD(B394-2,7)+3),1,2),{1E+99,7})*{1,-1})+5)/7))</f>
        <v>13</v>
      </c>
    </row>
    <row r="395" spans="1:9" x14ac:dyDescent="0.3">
      <c r="A395" s="35">
        <f t="shared" si="6"/>
        <v>5.208333333333337E-2</v>
      </c>
      <c r="B395" s="2">
        <v>43913</v>
      </c>
      <c r="C395" s="6">
        <v>0.51041666666666663</v>
      </c>
      <c r="D395" s="6">
        <v>0.5625</v>
      </c>
      <c r="E395" s="3" t="s">
        <v>10</v>
      </c>
      <c r="F395" s="3" t="s">
        <v>51</v>
      </c>
      <c r="G395" s="3" t="s">
        <v>46</v>
      </c>
      <c r="H395" s="3" t="s">
        <v>204</v>
      </c>
      <c r="I395" s="37">
        <f>IF(ISERROR(INT((B395-SUM(MOD(DATE(YEAR(B395-MOD(B395-2,7)+3),1,2),{1E+99,7})*{1,-1})+5)/7)),"",INT((B395-SUM(MOD(DATE(YEAR(B395-MOD(B395-2,7)+3),1,2),{1E+99,7})*{1,-1})+5)/7))</f>
        <v>13</v>
      </c>
    </row>
    <row r="396" spans="1:9" x14ac:dyDescent="0.3">
      <c r="A396" s="35">
        <f t="shared" si="6"/>
        <v>5.208333333333337E-2</v>
      </c>
      <c r="B396" s="2">
        <v>43913</v>
      </c>
      <c r="C396" s="6">
        <v>0.51041666666666663</v>
      </c>
      <c r="D396" s="6">
        <v>0.5625</v>
      </c>
      <c r="E396" s="3" t="s">
        <v>10</v>
      </c>
      <c r="F396" s="3" t="s">
        <v>51</v>
      </c>
      <c r="G396" s="3" t="s">
        <v>45</v>
      </c>
      <c r="H396" s="3" t="s">
        <v>204</v>
      </c>
      <c r="I396" s="37">
        <f>IF(ISERROR(INT((B396-SUM(MOD(DATE(YEAR(B396-MOD(B396-2,7)+3),1,2),{1E+99,7})*{1,-1})+5)/7)),"",INT((B396-SUM(MOD(DATE(YEAR(B396-MOD(B396-2,7)+3),1,2),{1E+99,7})*{1,-1})+5)/7))</f>
        <v>13</v>
      </c>
    </row>
    <row r="397" spans="1:9" x14ac:dyDescent="0.3">
      <c r="A397" s="35">
        <f t="shared" si="6"/>
        <v>5.208333333333337E-2</v>
      </c>
      <c r="B397" s="2">
        <v>43913</v>
      </c>
      <c r="C397" s="6">
        <v>0.51041666666666663</v>
      </c>
      <c r="D397" s="6">
        <v>0.5625</v>
      </c>
      <c r="E397" s="3" t="s">
        <v>10</v>
      </c>
      <c r="F397" s="3" t="s">
        <v>51</v>
      </c>
      <c r="G397" s="3" t="s">
        <v>36</v>
      </c>
      <c r="H397" s="3" t="s">
        <v>204</v>
      </c>
      <c r="I397" s="37">
        <f>IF(ISERROR(INT((B397-SUM(MOD(DATE(YEAR(B397-MOD(B397-2,7)+3),1,2),{1E+99,7})*{1,-1})+5)/7)),"",INT((B397-SUM(MOD(DATE(YEAR(B397-MOD(B397-2,7)+3),1,2),{1E+99,7})*{1,-1})+5)/7))</f>
        <v>13</v>
      </c>
    </row>
    <row r="398" spans="1:9" x14ac:dyDescent="0.3">
      <c r="A398" s="35">
        <f t="shared" si="6"/>
        <v>5.208333333333337E-2</v>
      </c>
      <c r="B398" s="2">
        <v>43913</v>
      </c>
      <c r="C398" s="6">
        <v>0.51041666666666663</v>
      </c>
      <c r="D398" s="6">
        <v>0.5625</v>
      </c>
      <c r="E398" s="3" t="s">
        <v>10</v>
      </c>
      <c r="F398" s="3" t="s">
        <v>51</v>
      </c>
      <c r="G398" s="3" t="s">
        <v>49</v>
      </c>
      <c r="I398" s="37">
        <f>IF(ISERROR(INT((B398-SUM(MOD(DATE(YEAR(B398-MOD(B398-2,7)+3),1,2),{1E+99,7})*{1,-1})+5)/7)),"",INT((B398-SUM(MOD(DATE(YEAR(B398-MOD(B398-2,7)+3),1,2),{1E+99,7})*{1,-1})+5)/7))</f>
        <v>13</v>
      </c>
    </row>
    <row r="399" spans="1:9" x14ac:dyDescent="0.3">
      <c r="A399" s="35">
        <f t="shared" si="6"/>
        <v>6.944444444444442E-2</v>
      </c>
      <c r="B399" s="2">
        <v>43913</v>
      </c>
      <c r="C399" s="6">
        <v>0.58333333333333337</v>
      </c>
      <c r="D399" s="6">
        <v>0.65277777777777779</v>
      </c>
      <c r="E399" s="3" t="s">
        <v>11</v>
      </c>
      <c r="F399" s="3" t="s">
        <v>56</v>
      </c>
      <c r="G399" s="3" t="s">
        <v>45</v>
      </c>
      <c r="H399" s="3" t="s">
        <v>188</v>
      </c>
      <c r="I399" s="37">
        <f>IF(ISERROR(INT((B399-SUM(MOD(DATE(YEAR(B399-MOD(B399-2,7)+3),1,2),{1E+99,7})*{1,-1})+5)/7)),"",INT((B399-SUM(MOD(DATE(YEAR(B399-MOD(B399-2,7)+3),1,2),{1E+99,7})*{1,-1})+5)/7))</f>
        <v>13</v>
      </c>
    </row>
    <row r="400" spans="1:9" x14ac:dyDescent="0.3">
      <c r="A400" s="35">
        <f t="shared" si="6"/>
        <v>4.166666666666663E-2</v>
      </c>
      <c r="B400" s="2">
        <v>43913</v>
      </c>
      <c r="C400" s="6">
        <v>0.625</v>
      </c>
      <c r="D400" s="6">
        <v>0.66666666666666663</v>
      </c>
      <c r="E400" s="3" t="s">
        <v>13</v>
      </c>
      <c r="F400" s="3" t="s">
        <v>98</v>
      </c>
      <c r="G400" s="3" t="s">
        <v>48</v>
      </c>
      <c r="H400" s="3" t="s">
        <v>207</v>
      </c>
      <c r="I400" s="37">
        <f>IF(ISERROR(INT((B400-SUM(MOD(DATE(YEAR(B400-MOD(B400-2,7)+3),1,2),{1E+99,7})*{1,-1})+5)/7)),"",INT((B400-SUM(MOD(DATE(YEAR(B400-MOD(B400-2,7)+3),1,2),{1E+99,7})*{1,-1})+5)/7))</f>
        <v>13</v>
      </c>
    </row>
    <row r="401" spans="1:9" x14ac:dyDescent="0.3">
      <c r="A401" s="35">
        <f t="shared" si="6"/>
        <v>5.2083333333333481E-2</v>
      </c>
      <c r="B401" s="2">
        <v>43913</v>
      </c>
      <c r="C401" s="6">
        <v>0.64236111111111105</v>
      </c>
      <c r="D401" s="6">
        <v>0.69444444444444453</v>
      </c>
      <c r="E401" s="3" t="s">
        <v>14</v>
      </c>
      <c r="F401" s="3" t="s">
        <v>185</v>
      </c>
      <c r="G401" s="3" t="s">
        <v>46</v>
      </c>
      <c r="I401" s="37">
        <f>IF(ISERROR(INT((B401-SUM(MOD(DATE(YEAR(B401-MOD(B401-2,7)+3),1,2),{1E+99,7})*{1,-1})+5)/7)),"",INT((B401-SUM(MOD(DATE(YEAR(B401-MOD(B401-2,7)+3),1,2),{1E+99,7})*{1,-1})+5)/7))</f>
        <v>13</v>
      </c>
    </row>
    <row r="402" spans="1:9" x14ac:dyDescent="0.3">
      <c r="A402" s="35">
        <f t="shared" si="6"/>
        <v>8.333333333333337E-2</v>
      </c>
      <c r="B402" s="2">
        <v>43913</v>
      </c>
      <c r="C402" s="6">
        <v>0.66666666666666663</v>
      </c>
      <c r="D402" s="6">
        <v>0.75</v>
      </c>
      <c r="E402" s="3" t="s">
        <v>12</v>
      </c>
      <c r="F402" s="3" t="s">
        <v>83</v>
      </c>
      <c r="G402" s="3" t="s">
        <v>49</v>
      </c>
      <c r="I402" s="37">
        <f>IF(ISERROR(INT((B402-SUM(MOD(DATE(YEAR(B402-MOD(B402-2,7)+3),1,2),{1E+99,7})*{1,-1})+5)/7)),"",INT((B402-SUM(MOD(DATE(YEAR(B402-MOD(B402-2,7)+3),1,2),{1E+99,7})*{1,-1})+5)/7))</f>
        <v>13</v>
      </c>
    </row>
    <row r="403" spans="1:9" x14ac:dyDescent="0.3">
      <c r="A403" s="35">
        <f t="shared" si="6"/>
        <v>1.388888888888884E-2</v>
      </c>
      <c r="B403" s="2">
        <v>43913</v>
      </c>
      <c r="C403" s="6">
        <v>0.69444444444444453</v>
      </c>
      <c r="D403" s="6">
        <v>0.70833333333333337</v>
      </c>
      <c r="E403" s="3" t="s">
        <v>11</v>
      </c>
      <c r="F403" s="3" t="s">
        <v>185</v>
      </c>
      <c r="G403" s="3" t="s">
        <v>46</v>
      </c>
      <c r="H403" s="3" t="s">
        <v>200</v>
      </c>
      <c r="I403" s="37">
        <f>IF(ISERROR(INT((B403-SUM(MOD(DATE(YEAR(B403-MOD(B403-2,7)+3),1,2),{1E+99,7})*{1,-1})+5)/7)),"",INT((B403-SUM(MOD(DATE(YEAR(B403-MOD(B403-2,7)+3),1,2),{1E+99,7})*{1,-1})+5)/7))</f>
        <v>13</v>
      </c>
    </row>
    <row r="404" spans="1:9" x14ac:dyDescent="0.3">
      <c r="A404" s="35">
        <f t="shared" si="6"/>
        <v>5.208333333333337E-2</v>
      </c>
      <c r="B404" s="2">
        <v>43913</v>
      </c>
      <c r="C404" s="6">
        <v>0.71875</v>
      </c>
      <c r="D404" s="6">
        <v>0.77083333333333337</v>
      </c>
      <c r="E404" s="3" t="s">
        <v>11</v>
      </c>
      <c r="F404" s="3" t="s">
        <v>56</v>
      </c>
      <c r="G404" s="3" t="s">
        <v>45</v>
      </c>
      <c r="H404" s="3" t="s">
        <v>188</v>
      </c>
      <c r="I404" s="37">
        <f>IF(ISERROR(INT((B404-SUM(MOD(DATE(YEAR(B404-MOD(B404-2,7)+3),1,2),{1E+99,7})*{1,-1})+5)/7)),"",INT((B404-SUM(MOD(DATE(YEAR(B404-MOD(B404-2,7)+3),1,2),{1E+99,7})*{1,-1})+5)/7))</f>
        <v>13</v>
      </c>
    </row>
    <row r="405" spans="1:9" x14ac:dyDescent="0.3">
      <c r="A405" s="35">
        <f t="shared" si="6"/>
        <v>2.777777777777779E-2</v>
      </c>
      <c r="B405" s="2">
        <v>43914</v>
      </c>
      <c r="C405" s="6">
        <v>0.39583333333333331</v>
      </c>
      <c r="D405" s="6">
        <v>0.4236111111111111</v>
      </c>
      <c r="E405" s="3" t="s">
        <v>9</v>
      </c>
      <c r="F405" s="3" t="s">
        <v>72</v>
      </c>
      <c r="G405" s="3" t="s">
        <v>46</v>
      </c>
      <c r="H405" s="3" t="s">
        <v>85</v>
      </c>
      <c r="I405" s="37">
        <f>IF(ISERROR(INT((B405-SUM(MOD(DATE(YEAR(B405-MOD(B405-2,7)+3),1,2),{1E+99,7})*{1,-1})+5)/7)),"",INT((B405-SUM(MOD(DATE(YEAR(B405-MOD(B405-2,7)+3),1,2),{1E+99,7})*{1,-1})+5)/7))</f>
        <v>13</v>
      </c>
    </row>
    <row r="406" spans="1:9" x14ac:dyDescent="0.3">
      <c r="A406" s="35">
        <f t="shared" si="6"/>
        <v>0.20833333333333331</v>
      </c>
      <c r="B406" s="2">
        <v>43914</v>
      </c>
      <c r="C406" s="6">
        <v>0.41666666666666669</v>
      </c>
      <c r="D406" s="6">
        <v>0.625</v>
      </c>
      <c r="E406" s="3" t="s">
        <v>13</v>
      </c>
      <c r="F406" s="3" t="s">
        <v>98</v>
      </c>
      <c r="G406" s="3" t="s">
        <v>48</v>
      </c>
      <c r="I406" s="37">
        <f>IF(ISERROR(INT((B406-SUM(MOD(DATE(YEAR(B406-MOD(B406-2,7)+3),1,2),{1E+99,7})*{1,-1})+5)/7)),"",INT((B406-SUM(MOD(DATE(YEAR(B406-MOD(B406-2,7)+3),1,2),{1E+99,7})*{1,-1})+5)/7))</f>
        <v>13</v>
      </c>
    </row>
    <row r="407" spans="1:9" x14ac:dyDescent="0.3">
      <c r="A407" s="35">
        <f t="shared" si="6"/>
        <v>2.777777777777779E-2</v>
      </c>
      <c r="B407" s="2">
        <v>43914</v>
      </c>
      <c r="C407" s="6">
        <v>0.42708333333333331</v>
      </c>
      <c r="D407" s="6">
        <v>0.4548611111111111</v>
      </c>
      <c r="E407" s="3" t="s">
        <v>14</v>
      </c>
      <c r="F407" s="3" t="s">
        <v>185</v>
      </c>
      <c r="G407" s="3" t="s">
        <v>46</v>
      </c>
      <c r="I407" s="37">
        <f>IF(ISERROR(INT((B407-SUM(MOD(DATE(YEAR(B407-MOD(B407-2,7)+3),1,2),{1E+99,7})*{1,-1})+5)/7)),"",INT((B407-SUM(MOD(DATE(YEAR(B407-MOD(B407-2,7)+3),1,2),{1E+99,7})*{1,-1})+5)/7))</f>
        <v>13</v>
      </c>
    </row>
    <row r="408" spans="1:9" x14ac:dyDescent="0.3">
      <c r="A408" s="35">
        <f t="shared" si="6"/>
        <v>3.125E-2</v>
      </c>
      <c r="B408" s="2">
        <v>43914</v>
      </c>
      <c r="C408" s="6">
        <v>0.5</v>
      </c>
      <c r="D408" s="6">
        <v>0.53125</v>
      </c>
      <c r="E408" s="3" t="s">
        <v>18</v>
      </c>
      <c r="F408" s="3" t="s">
        <v>60</v>
      </c>
      <c r="G408" s="3" t="s">
        <v>49</v>
      </c>
      <c r="H408" s="3" t="s">
        <v>205</v>
      </c>
      <c r="I408" s="37">
        <f>IF(ISERROR(INT((B408-SUM(MOD(DATE(YEAR(B408-MOD(B408-2,7)+3),1,2),{1E+99,7})*{1,-1})+5)/7)),"",INT((B408-SUM(MOD(DATE(YEAR(B408-MOD(B408-2,7)+3),1,2),{1E+99,7})*{1,-1})+5)/7))</f>
        <v>13</v>
      </c>
    </row>
    <row r="409" spans="1:9" x14ac:dyDescent="0.3">
      <c r="A409" s="35">
        <f t="shared" si="6"/>
        <v>3.819444444444442E-2</v>
      </c>
      <c r="B409" s="2">
        <v>43914</v>
      </c>
      <c r="C409" s="6">
        <v>0.53125</v>
      </c>
      <c r="D409" s="6">
        <v>0.56944444444444442</v>
      </c>
      <c r="E409" s="3" t="s">
        <v>14</v>
      </c>
      <c r="F409" s="3" t="s">
        <v>185</v>
      </c>
      <c r="G409" s="3" t="s">
        <v>46</v>
      </c>
      <c r="I409" s="37">
        <f>IF(ISERROR(INT((B409-SUM(MOD(DATE(YEAR(B409-MOD(B409-2,7)+3),1,2),{1E+99,7})*{1,-1})+5)/7)),"",INT((B409-SUM(MOD(DATE(YEAR(B409-MOD(B409-2,7)+3),1,2),{1E+99,7})*{1,-1})+5)/7))</f>
        <v>13</v>
      </c>
    </row>
    <row r="410" spans="1:9" x14ac:dyDescent="0.3">
      <c r="A410" s="35">
        <f t="shared" si="6"/>
        <v>8.333333333333337E-2</v>
      </c>
      <c r="B410" s="2">
        <v>43914</v>
      </c>
      <c r="C410" s="6">
        <v>0.54166666666666663</v>
      </c>
      <c r="D410" s="6">
        <v>0.625</v>
      </c>
      <c r="E410" s="3" t="s">
        <v>12</v>
      </c>
      <c r="F410" s="3" t="s">
        <v>83</v>
      </c>
      <c r="G410" s="3" t="s">
        <v>49</v>
      </c>
      <c r="I410" s="37">
        <f>IF(ISERROR(INT((B410-SUM(MOD(DATE(YEAR(B410-MOD(B410-2,7)+3),1,2),{1E+99,7})*{1,-1})+5)/7)),"",INT((B410-SUM(MOD(DATE(YEAR(B410-MOD(B410-2,7)+3),1,2),{1E+99,7})*{1,-1})+5)/7))</f>
        <v>13</v>
      </c>
    </row>
    <row r="411" spans="1:9" x14ac:dyDescent="0.3">
      <c r="A411" s="35">
        <f t="shared" si="6"/>
        <v>9.375E-2</v>
      </c>
      <c r="B411" s="2">
        <v>43914</v>
      </c>
      <c r="C411" s="6">
        <v>0.5625</v>
      </c>
      <c r="D411" s="6">
        <v>0.65625</v>
      </c>
      <c r="E411" s="3" t="s">
        <v>11</v>
      </c>
      <c r="F411" s="3" t="s">
        <v>56</v>
      </c>
      <c r="G411" s="3" t="s">
        <v>45</v>
      </c>
      <c r="H411" s="3" t="s">
        <v>212</v>
      </c>
      <c r="I411" s="37">
        <f>IF(ISERROR(INT((B411-SUM(MOD(DATE(YEAR(B411-MOD(B411-2,7)+3),1,2),{1E+99,7})*{1,-1})+5)/7)),"",INT((B411-SUM(MOD(DATE(YEAR(B411-MOD(B411-2,7)+3),1,2),{1E+99,7})*{1,-1})+5)/7))</f>
        <v>13</v>
      </c>
    </row>
    <row r="412" spans="1:9" x14ac:dyDescent="0.3">
      <c r="A412" s="35">
        <f t="shared" si="6"/>
        <v>0.10416666666666652</v>
      </c>
      <c r="B412" s="2">
        <v>43914</v>
      </c>
      <c r="C412" s="6">
        <v>0.60763888888888895</v>
      </c>
      <c r="D412" s="6">
        <v>0.71180555555555547</v>
      </c>
      <c r="E412" s="3" t="s">
        <v>14</v>
      </c>
      <c r="F412" s="3" t="s">
        <v>185</v>
      </c>
      <c r="G412" s="3" t="s">
        <v>46</v>
      </c>
      <c r="I412" s="37">
        <f>IF(ISERROR(INT((B412-SUM(MOD(DATE(YEAR(B412-MOD(B412-2,7)+3),1,2),{1E+99,7})*{1,-1})+5)/7)),"",INT((B412-SUM(MOD(DATE(YEAR(B412-MOD(B412-2,7)+3),1,2),{1E+99,7})*{1,-1})+5)/7))</f>
        <v>13</v>
      </c>
    </row>
    <row r="413" spans="1:9" x14ac:dyDescent="0.3">
      <c r="A413" s="35">
        <f t="shared" si="6"/>
        <v>9.375E-2</v>
      </c>
      <c r="B413" s="2">
        <v>43914</v>
      </c>
      <c r="C413" s="6">
        <v>0.80208333333333337</v>
      </c>
      <c r="D413" s="6">
        <v>0.89583333333333337</v>
      </c>
      <c r="E413" s="3" t="s">
        <v>11</v>
      </c>
      <c r="F413" s="3" t="s">
        <v>56</v>
      </c>
      <c r="G413" s="3" t="s">
        <v>45</v>
      </c>
      <c r="H413" s="3" t="s">
        <v>213</v>
      </c>
      <c r="I413" s="37">
        <f>IF(ISERROR(INT((B413-SUM(MOD(DATE(YEAR(B413-MOD(B413-2,7)+3),1,2),{1E+99,7})*{1,-1})+5)/7)),"",INT((B413-SUM(MOD(DATE(YEAR(B413-MOD(B413-2,7)+3),1,2),{1E+99,7})*{1,-1})+5)/7))</f>
        <v>13</v>
      </c>
    </row>
    <row r="414" spans="1:9" x14ac:dyDescent="0.3">
      <c r="A414" s="35">
        <f t="shared" si="6"/>
        <v>0.10416666666666663</v>
      </c>
      <c r="B414" s="2">
        <v>43914</v>
      </c>
      <c r="C414" s="6">
        <v>0.8125</v>
      </c>
      <c r="D414" s="6">
        <v>0.91666666666666663</v>
      </c>
      <c r="E414" s="3" t="s">
        <v>12</v>
      </c>
      <c r="F414" s="3" t="s">
        <v>83</v>
      </c>
      <c r="G414" s="3" t="s">
        <v>49</v>
      </c>
      <c r="I414" s="37">
        <f>IF(ISERROR(INT((B414-SUM(MOD(DATE(YEAR(B414-MOD(B414-2,7)+3),1,2),{1E+99,7})*{1,-1})+5)/7)),"",INT((B414-SUM(MOD(DATE(YEAR(B414-MOD(B414-2,7)+3),1,2),{1E+99,7})*{1,-1})+5)/7))</f>
        <v>13</v>
      </c>
    </row>
    <row r="415" spans="1:9" x14ac:dyDescent="0.3">
      <c r="A415" s="35">
        <f t="shared" si="6"/>
        <v>2.430555555555558E-2</v>
      </c>
      <c r="B415" s="2">
        <v>43915</v>
      </c>
      <c r="C415" s="6">
        <v>0.36458333333333331</v>
      </c>
      <c r="D415" s="6">
        <v>0.3888888888888889</v>
      </c>
      <c r="E415" s="3" t="s">
        <v>18</v>
      </c>
      <c r="F415" s="3" t="s">
        <v>60</v>
      </c>
      <c r="G415" s="3" t="s">
        <v>46</v>
      </c>
      <c r="H415" s="3" t="s">
        <v>218</v>
      </c>
      <c r="I415" s="37">
        <f>IF(ISERROR(INT((B415-SUM(MOD(DATE(YEAR(B415-MOD(B415-2,7)+3),1,2),{1E+99,7})*{1,-1})+5)/7)),"",INT((B415-SUM(MOD(DATE(YEAR(B415-MOD(B415-2,7)+3),1,2),{1E+99,7})*{1,-1})+5)/7))</f>
        <v>13</v>
      </c>
    </row>
    <row r="416" spans="1:9" x14ac:dyDescent="0.3">
      <c r="A416" s="35">
        <f t="shared" si="6"/>
        <v>0.12499999999999994</v>
      </c>
      <c r="B416" s="2">
        <v>43915</v>
      </c>
      <c r="C416" s="6">
        <v>0.41666666666666669</v>
      </c>
      <c r="D416" s="6">
        <v>0.54166666666666663</v>
      </c>
      <c r="E416" s="3" t="s">
        <v>18</v>
      </c>
      <c r="F416" s="3" t="s">
        <v>60</v>
      </c>
      <c r="G416" s="3" t="s">
        <v>45</v>
      </c>
      <c r="H416" s="3" t="s">
        <v>211</v>
      </c>
      <c r="I416" s="37">
        <f>IF(ISERROR(INT((B416-SUM(MOD(DATE(YEAR(B416-MOD(B416-2,7)+3),1,2),{1E+99,7})*{1,-1})+5)/7)),"",INT((B416-SUM(MOD(DATE(YEAR(B416-MOD(B416-2,7)+3),1,2),{1E+99,7})*{1,-1})+5)/7))</f>
        <v>13</v>
      </c>
    </row>
    <row r="417" spans="1:9" x14ac:dyDescent="0.3">
      <c r="A417" s="35">
        <f t="shared" si="6"/>
        <v>0.12499999999999994</v>
      </c>
      <c r="B417" s="2">
        <v>43915</v>
      </c>
      <c r="C417" s="6">
        <v>0.41666666666666669</v>
      </c>
      <c r="D417" s="6">
        <v>0.54166666666666663</v>
      </c>
      <c r="E417" s="3" t="s">
        <v>18</v>
      </c>
      <c r="F417" s="3" t="s">
        <v>60</v>
      </c>
      <c r="G417" s="3" t="s">
        <v>36</v>
      </c>
      <c r="I417" s="37">
        <f>IF(ISERROR(INT((B417-SUM(MOD(DATE(YEAR(B417-MOD(B417-2,7)+3),1,2),{1E+99,7})*{1,-1})+5)/7)),"",INT((B417-SUM(MOD(DATE(YEAR(B417-MOD(B417-2,7)+3),1,2),{1E+99,7})*{1,-1})+5)/7))</f>
        <v>13</v>
      </c>
    </row>
    <row r="418" spans="1:9" x14ac:dyDescent="0.3">
      <c r="A418" s="35">
        <f t="shared" si="6"/>
        <v>0.12499999999999994</v>
      </c>
      <c r="B418" s="2">
        <v>43915</v>
      </c>
      <c r="C418" s="6">
        <v>0.41666666666666669</v>
      </c>
      <c r="D418" s="6">
        <v>0.54166666666666663</v>
      </c>
      <c r="E418" s="3" t="s">
        <v>18</v>
      </c>
      <c r="F418" s="3" t="s">
        <v>60</v>
      </c>
      <c r="G418" s="3" t="s">
        <v>49</v>
      </c>
      <c r="H418" s="3" t="s">
        <v>209</v>
      </c>
      <c r="I418" s="37">
        <f>IF(ISERROR(INT((B418-SUM(MOD(DATE(YEAR(B418-MOD(B418-2,7)+3),1,2),{1E+99,7})*{1,-1})+5)/7)),"",INT((B418-SUM(MOD(DATE(YEAR(B418-MOD(B418-2,7)+3),1,2),{1E+99,7})*{1,-1})+5)/7))</f>
        <v>13</v>
      </c>
    </row>
    <row r="419" spans="1:9" x14ac:dyDescent="0.3">
      <c r="A419" s="35">
        <f t="shared" si="6"/>
        <v>0.13194444444444436</v>
      </c>
      <c r="B419" s="2">
        <v>43915</v>
      </c>
      <c r="C419" s="6">
        <v>0.41666666666666669</v>
      </c>
      <c r="D419" s="6">
        <v>0.54861111111111105</v>
      </c>
      <c r="E419" s="3" t="s">
        <v>18</v>
      </c>
      <c r="F419" s="3" t="s">
        <v>60</v>
      </c>
      <c r="G419" s="3" t="s">
        <v>46</v>
      </c>
      <c r="H419" s="3" t="s">
        <v>65</v>
      </c>
      <c r="I419" s="37">
        <f>IF(ISERROR(INT((B419-SUM(MOD(DATE(YEAR(B419-MOD(B419-2,7)+3),1,2),{1E+99,7})*{1,-1})+5)/7)),"",INT((B419-SUM(MOD(DATE(YEAR(B419-MOD(B419-2,7)+3),1,2),{1E+99,7})*{1,-1})+5)/7))</f>
        <v>13</v>
      </c>
    </row>
    <row r="420" spans="1:9" x14ac:dyDescent="0.3">
      <c r="A420" s="35">
        <f t="shared" si="6"/>
        <v>0.12500000000000006</v>
      </c>
      <c r="B420" s="2">
        <v>43915</v>
      </c>
      <c r="C420" s="6">
        <v>0.42708333333333331</v>
      </c>
      <c r="D420" s="6">
        <v>0.55208333333333337</v>
      </c>
      <c r="E420" s="3" t="s">
        <v>18</v>
      </c>
      <c r="F420" s="3" t="s">
        <v>60</v>
      </c>
      <c r="G420" s="3" t="s">
        <v>48</v>
      </c>
      <c r="H420" s="3" t="s">
        <v>65</v>
      </c>
      <c r="I420" s="37">
        <f>IF(ISERROR(INT((B420-SUM(MOD(DATE(YEAR(B420-MOD(B420-2,7)+3),1,2),{1E+99,7})*{1,-1})+5)/7)),"",INT((B420-SUM(MOD(DATE(YEAR(B420-MOD(B420-2,7)+3),1,2),{1E+99,7})*{1,-1})+5)/7))</f>
        <v>13</v>
      </c>
    </row>
    <row r="421" spans="1:9" x14ac:dyDescent="0.3">
      <c r="A421" s="35">
        <f t="shared" si="6"/>
        <v>4.1666666666666741E-2</v>
      </c>
      <c r="B421" s="2">
        <v>43915</v>
      </c>
      <c r="C421" s="6">
        <v>0.54166666666666663</v>
      </c>
      <c r="D421" s="6">
        <v>0.58333333333333337</v>
      </c>
      <c r="E421" s="3" t="s">
        <v>10</v>
      </c>
      <c r="F421" s="3" t="s">
        <v>51</v>
      </c>
      <c r="G421" s="3" t="s">
        <v>36</v>
      </c>
      <c r="H421" s="3" t="s">
        <v>51</v>
      </c>
      <c r="I421" s="37">
        <f>IF(ISERROR(INT((B421-SUM(MOD(DATE(YEAR(B421-MOD(B421-2,7)+3),1,2),{1E+99,7})*{1,-1})+5)/7)),"",INT((B421-SUM(MOD(DATE(YEAR(B421-MOD(B421-2,7)+3),1,2),{1E+99,7})*{1,-1})+5)/7))</f>
        <v>13</v>
      </c>
    </row>
    <row r="422" spans="1:9" x14ac:dyDescent="0.3">
      <c r="A422" s="35">
        <f t="shared" si="6"/>
        <v>3.125E-2</v>
      </c>
      <c r="B422" s="2">
        <v>43915</v>
      </c>
      <c r="C422" s="6">
        <v>0.54861111111111105</v>
      </c>
      <c r="D422" s="6">
        <v>0.57986111111111105</v>
      </c>
      <c r="E422" s="3" t="s">
        <v>10</v>
      </c>
      <c r="F422" s="3" t="s">
        <v>51</v>
      </c>
      <c r="G422" s="3" t="s">
        <v>45</v>
      </c>
      <c r="H422" s="3" t="s">
        <v>51</v>
      </c>
      <c r="I422" s="37">
        <f>IF(ISERROR(INT((B422-SUM(MOD(DATE(YEAR(B422-MOD(B422-2,7)+3),1,2),{1E+99,7})*{1,-1})+5)/7)),"",INT((B422-SUM(MOD(DATE(YEAR(B422-MOD(B422-2,7)+3),1,2),{1E+99,7})*{1,-1})+5)/7))</f>
        <v>13</v>
      </c>
    </row>
    <row r="423" spans="1:9" x14ac:dyDescent="0.3">
      <c r="A423" s="35">
        <f t="shared" si="6"/>
        <v>3.125E-2</v>
      </c>
      <c r="B423" s="2">
        <v>43915</v>
      </c>
      <c r="C423" s="6">
        <v>0.54861111111111105</v>
      </c>
      <c r="D423" s="6">
        <v>0.57986111111111105</v>
      </c>
      <c r="E423" s="3" t="s">
        <v>10</v>
      </c>
      <c r="F423" s="3" t="s">
        <v>51</v>
      </c>
      <c r="G423" s="3" t="s">
        <v>49</v>
      </c>
      <c r="I423" s="37">
        <f>IF(ISERROR(INT((B423-SUM(MOD(DATE(YEAR(B423-MOD(B423-2,7)+3),1,2),{1E+99,7})*{1,-1})+5)/7)),"",INT((B423-SUM(MOD(DATE(YEAR(B423-MOD(B423-2,7)+3),1,2),{1E+99,7})*{1,-1})+5)/7))</f>
        <v>13</v>
      </c>
    </row>
    <row r="424" spans="1:9" x14ac:dyDescent="0.3">
      <c r="A424" s="35">
        <f t="shared" si="6"/>
        <v>3.4722222222222321E-2</v>
      </c>
      <c r="B424" s="2">
        <v>43915</v>
      </c>
      <c r="C424" s="6">
        <v>0.54861111111111105</v>
      </c>
      <c r="D424" s="6">
        <v>0.58333333333333337</v>
      </c>
      <c r="E424" s="3" t="s">
        <v>10</v>
      </c>
      <c r="F424" s="3" t="s">
        <v>51</v>
      </c>
      <c r="G424" s="3" t="s">
        <v>46</v>
      </c>
      <c r="H424" s="3" t="s">
        <v>204</v>
      </c>
      <c r="I424" s="37">
        <f>IF(ISERROR(INT((B424-SUM(MOD(DATE(YEAR(B424-MOD(B424-2,7)+3),1,2),{1E+99,7})*{1,-1})+5)/7)),"",INT((B424-SUM(MOD(DATE(YEAR(B424-MOD(B424-2,7)+3),1,2),{1E+99,7})*{1,-1})+5)/7))</f>
        <v>13</v>
      </c>
    </row>
    <row r="425" spans="1:9" x14ac:dyDescent="0.3">
      <c r="A425" s="35">
        <f t="shared" si="6"/>
        <v>3.125E-2</v>
      </c>
      <c r="B425" s="2">
        <v>43915</v>
      </c>
      <c r="C425" s="6">
        <v>0.55208333333333337</v>
      </c>
      <c r="D425" s="6">
        <v>0.58333333333333337</v>
      </c>
      <c r="E425" s="3" t="s">
        <v>10</v>
      </c>
      <c r="F425" s="3" t="s">
        <v>51</v>
      </c>
      <c r="G425" s="3" t="s">
        <v>48</v>
      </c>
      <c r="H425" s="3" t="s">
        <v>204</v>
      </c>
      <c r="I425" s="37">
        <f>IF(ISERROR(INT((B425-SUM(MOD(DATE(YEAR(B425-MOD(B425-2,7)+3),1,2),{1E+99,7})*{1,-1})+5)/7)),"",INT((B425-SUM(MOD(DATE(YEAR(B425-MOD(B425-2,7)+3),1,2),{1E+99,7})*{1,-1})+5)/7))</f>
        <v>13</v>
      </c>
    </row>
    <row r="426" spans="1:9" x14ac:dyDescent="0.3">
      <c r="A426" s="35">
        <f t="shared" si="6"/>
        <v>3.819444444444442E-2</v>
      </c>
      <c r="B426" s="2">
        <v>43915</v>
      </c>
      <c r="C426" s="6">
        <v>0.63194444444444442</v>
      </c>
      <c r="D426" s="6">
        <v>0.67013888888888884</v>
      </c>
      <c r="E426" s="3" t="s">
        <v>14</v>
      </c>
      <c r="F426" s="3" t="s">
        <v>185</v>
      </c>
      <c r="G426" s="3" t="s">
        <v>46</v>
      </c>
      <c r="I426" s="37">
        <f>IF(ISERROR(INT((B426-SUM(MOD(DATE(YEAR(B426-MOD(B426-2,7)+3),1,2),{1E+99,7})*{1,-1})+5)/7)),"",INT((B426-SUM(MOD(DATE(YEAR(B426-MOD(B426-2,7)+3),1,2),{1E+99,7})*{1,-1})+5)/7))</f>
        <v>13</v>
      </c>
    </row>
    <row r="427" spans="1:9" x14ac:dyDescent="0.3">
      <c r="A427" s="35">
        <f t="shared" si="6"/>
        <v>4.1666666666666741E-2</v>
      </c>
      <c r="B427" s="2">
        <v>43915</v>
      </c>
      <c r="C427" s="6">
        <v>0.66666666666666663</v>
      </c>
      <c r="D427" s="6">
        <v>0.70833333333333337</v>
      </c>
      <c r="E427" s="3" t="s">
        <v>12</v>
      </c>
      <c r="F427" s="3" t="s">
        <v>83</v>
      </c>
      <c r="G427" s="3" t="s">
        <v>49</v>
      </c>
      <c r="I427" s="37">
        <f>IF(ISERROR(INT((B427-SUM(MOD(DATE(YEAR(B427-MOD(B427-2,7)+3),1,2),{1E+99,7})*{1,-1})+5)/7)),"",INT((B427-SUM(MOD(DATE(YEAR(B427-MOD(B427-2,7)+3),1,2),{1E+99,7})*{1,-1})+5)/7))</f>
        <v>13</v>
      </c>
    </row>
    <row r="428" spans="1:9" x14ac:dyDescent="0.3">
      <c r="A428" s="35">
        <f t="shared" si="6"/>
        <v>8.333333333333337E-2</v>
      </c>
      <c r="B428" s="2">
        <v>43915</v>
      </c>
      <c r="C428" s="6">
        <v>0.8125</v>
      </c>
      <c r="D428" s="6">
        <v>0.89583333333333337</v>
      </c>
      <c r="E428" s="3" t="s">
        <v>11</v>
      </c>
      <c r="F428" s="3" t="s">
        <v>56</v>
      </c>
      <c r="G428" s="3" t="s">
        <v>45</v>
      </c>
      <c r="H428" s="3" t="s">
        <v>214</v>
      </c>
      <c r="I428" s="37">
        <f>IF(ISERROR(INT((B428-SUM(MOD(DATE(YEAR(B428-MOD(B428-2,7)+3),1,2),{1E+99,7})*{1,-1})+5)/7)),"",INT((B428-SUM(MOD(DATE(YEAR(B428-MOD(B428-2,7)+3),1,2),{1E+99,7})*{1,-1})+5)/7))</f>
        <v>13</v>
      </c>
    </row>
    <row r="429" spans="1:9" x14ac:dyDescent="0.3">
      <c r="A429" s="35">
        <f t="shared" si="6"/>
        <v>6.25E-2</v>
      </c>
      <c r="B429" s="2">
        <v>43915</v>
      </c>
      <c r="C429" s="6">
        <v>0.83333333333333337</v>
      </c>
      <c r="D429" s="6">
        <v>0.89583333333333337</v>
      </c>
      <c r="E429" s="3" t="s">
        <v>12</v>
      </c>
      <c r="F429" s="3" t="s">
        <v>83</v>
      </c>
      <c r="G429" s="3" t="s">
        <v>49</v>
      </c>
      <c r="I429" s="37">
        <f>IF(ISERROR(INT((B429-SUM(MOD(DATE(YEAR(B429-MOD(B429-2,7)+3),1,2),{1E+99,7})*{1,-1})+5)/7)),"",INT((B429-SUM(MOD(DATE(YEAR(B429-MOD(B429-2,7)+3),1,2),{1E+99,7})*{1,-1})+5)/7))</f>
        <v>13</v>
      </c>
    </row>
    <row r="430" spans="1:9" x14ac:dyDescent="0.3">
      <c r="A430" s="35">
        <f t="shared" si="6"/>
        <v>3.125E-2</v>
      </c>
      <c r="B430" s="2">
        <v>43915</v>
      </c>
      <c r="C430" s="6">
        <v>0.9375</v>
      </c>
      <c r="D430" s="6">
        <v>0.96875</v>
      </c>
      <c r="E430" s="3" t="s">
        <v>11</v>
      </c>
      <c r="F430" s="3" t="s">
        <v>56</v>
      </c>
      <c r="G430" s="3" t="s">
        <v>45</v>
      </c>
      <c r="H430" s="3" t="s">
        <v>215</v>
      </c>
      <c r="I430" s="37">
        <f>IF(ISERROR(INT((B430-SUM(MOD(DATE(YEAR(B430-MOD(B430-2,7)+3),1,2),{1E+99,7})*{1,-1})+5)/7)),"",INT((B430-SUM(MOD(DATE(YEAR(B430-MOD(B430-2,7)+3),1,2),{1E+99,7})*{1,-1})+5)/7))</f>
        <v>13</v>
      </c>
    </row>
    <row r="431" spans="1:9" x14ac:dyDescent="0.3">
      <c r="A431" s="35">
        <f t="shared" si="6"/>
        <v>9.722222222222221E-2</v>
      </c>
      <c r="B431" s="2">
        <v>43916</v>
      </c>
      <c r="C431" s="6">
        <v>0.3923611111111111</v>
      </c>
      <c r="D431" s="6">
        <v>0.48958333333333331</v>
      </c>
      <c r="E431" s="3" t="s">
        <v>14</v>
      </c>
      <c r="F431" s="3" t="s">
        <v>185</v>
      </c>
      <c r="G431" s="3" t="s">
        <v>46</v>
      </c>
      <c r="I431" s="37">
        <f>IF(ISERROR(INT((B431-SUM(MOD(DATE(YEAR(B431-MOD(B431-2,7)+3),1,2),{1E+99,7})*{1,-1})+5)/7)),"",INT((B431-SUM(MOD(DATE(YEAR(B431-MOD(B431-2,7)+3),1,2),{1E+99,7})*{1,-1})+5)/7))</f>
        <v>13</v>
      </c>
    </row>
    <row r="432" spans="1:9" x14ac:dyDescent="0.3">
      <c r="A432" s="35">
        <f t="shared" si="6"/>
        <v>3.125E-2</v>
      </c>
      <c r="B432" s="2">
        <v>43916</v>
      </c>
      <c r="C432" s="6">
        <v>0.41666666666666669</v>
      </c>
      <c r="D432" s="6">
        <v>0.44791666666666669</v>
      </c>
      <c r="E432" s="3" t="s">
        <v>18</v>
      </c>
      <c r="F432" s="3" t="s">
        <v>60</v>
      </c>
      <c r="G432" s="3" t="s">
        <v>48</v>
      </c>
      <c r="H432" s="3" t="s">
        <v>222</v>
      </c>
      <c r="I432" s="37">
        <f>IF(ISERROR(INT((B432-SUM(MOD(DATE(YEAR(B432-MOD(B432-2,7)+3),1,2),{1E+99,7})*{1,-1})+5)/7)),"",INT((B432-SUM(MOD(DATE(YEAR(B432-MOD(B432-2,7)+3),1,2),{1E+99,7})*{1,-1})+5)/7))</f>
        <v>13</v>
      </c>
    </row>
    <row r="433" spans="1:9" x14ac:dyDescent="0.3">
      <c r="A433" s="35">
        <f t="shared" si="6"/>
        <v>4.166666666666663E-2</v>
      </c>
      <c r="B433" s="2">
        <v>43916</v>
      </c>
      <c r="C433" s="6">
        <v>0.41666666666666669</v>
      </c>
      <c r="D433" s="6">
        <v>0.45833333333333331</v>
      </c>
      <c r="E433" s="3" t="s">
        <v>12</v>
      </c>
      <c r="F433" s="3" t="s">
        <v>83</v>
      </c>
      <c r="G433" s="3" t="s">
        <v>49</v>
      </c>
      <c r="I433" s="37">
        <f>IF(ISERROR(INT((B433-SUM(MOD(DATE(YEAR(B433-MOD(B433-2,7)+3),1,2),{1E+99,7})*{1,-1})+5)/7)),"",INT((B433-SUM(MOD(DATE(YEAR(B433-MOD(B433-2,7)+3),1,2),{1E+99,7})*{1,-1})+5)/7))</f>
        <v>13</v>
      </c>
    </row>
    <row r="434" spans="1:9" x14ac:dyDescent="0.3">
      <c r="A434" s="35">
        <f t="shared" si="6"/>
        <v>2.0833333333333315E-2</v>
      </c>
      <c r="B434" s="2">
        <v>43916</v>
      </c>
      <c r="C434" s="6">
        <v>0.48958333333333331</v>
      </c>
      <c r="D434" s="6">
        <v>0.51041666666666663</v>
      </c>
      <c r="E434" s="3" t="s">
        <v>18</v>
      </c>
      <c r="F434" s="3" t="s">
        <v>60</v>
      </c>
      <c r="G434" s="3" t="s">
        <v>46</v>
      </c>
      <c r="H434" s="3" t="s">
        <v>219</v>
      </c>
      <c r="I434" s="37">
        <f>IF(ISERROR(INT((B434-SUM(MOD(DATE(YEAR(B434-MOD(B434-2,7)+3),1,2),{1E+99,7})*{1,-1})+5)/7)),"",INT((B434-SUM(MOD(DATE(YEAR(B434-MOD(B434-2,7)+3),1,2),{1E+99,7})*{1,-1})+5)/7))</f>
        <v>13</v>
      </c>
    </row>
    <row r="435" spans="1:9" x14ac:dyDescent="0.3">
      <c r="A435" s="35">
        <f t="shared" si="6"/>
        <v>6.25E-2</v>
      </c>
      <c r="B435" s="2">
        <v>43916</v>
      </c>
      <c r="C435" s="6">
        <v>0.51041666666666663</v>
      </c>
      <c r="D435" s="6">
        <v>0.57291666666666663</v>
      </c>
      <c r="E435" s="3" t="s">
        <v>18</v>
      </c>
      <c r="F435" s="3" t="s">
        <v>60</v>
      </c>
      <c r="G435" s="3" t="s">
        <v>48</v>
      </c>
      <c r="H435" s="3" t="s">
        <v>210</v>
      </c>
      <c r="I435" s="37">
        <f>IF(ISERROR(INT((B435-SUM(MOD(DATE(YEAR(B435-MOD(B435-2,7)+3),1,2),{1E+99,7})*{1,-1})+5)/7)),"",INT((B435-SUM(MOD(DATE(YEAR(B435-MOD(B435-2,7)+3),1,2),{1E+99,7})*{1,-1})+5)/7))</f>
        <v>13</v>
      </c>
    </row>
    <row r="436" spans="1:9" x14ac:dyDescent="0.3">
      <c r="A436" s="35">
        <f t="shared" si="6"/>
        <v>6.25E-2</v>
      </c>
      <c r="B436" s="2">
        <v>43916</v>
      </c>
      <c r="C436" s="6">
        <v>0.51041666666666663</v>
      </c>
      <c r="D436" s="6">
        <v>0.57291666666666663</v>
      </c>
      <c r="E436" s="3" t="s">
        <v>18</v>
      </c>
      <c r="F436" s="3" t="s">
        <v>60</v>
      </c>
      <c r="G436" s="3" t="s">
        <v>46</v>
      </c>
      <c r="H436" s="3" t="s">
        <v>210</v>
      </c>
      <c r="I436" s="37">
        <f>IF(ISERROR(INT((B436-SUM(MOD(DATE(YEAR(B436-MOD(B436-2,7)+3),1,2),{1E+99,7})*{1,-1})+5)/7)),"",INT((B436-SUM(MOD(DATE(YEAR(B436-MOD(B436-2,7)+3),1,2),{1E+99,7})*{1,-1})+5)/7))</f>
        <v>13</v>
      </c>
    </row>
    <row r="437" spans="1:9" x14ac:dyDescent="0.3">
      <c r="A437" s="35">
        <f t="shared" si="6"/>
        <v>6.25E-2</v>
      </c>
      <c r="B437" s="2">
        <v>43916</v>
      </c>
      <c r="C437" s="6">
        <v>0.51041666666666663</v>
      </c>
      <c r="D437" s="6">
        <v>0.57291666666666663</v>
      </c>
      <c r="E437" s="3" t="s">
        <v>18</v>
      </c>
      <c r="F437" s="3" t="s">
        <v>60</v>
      </c>
      <c r="G437" s="3" t="s">
        <v>45</v>
      </c>
      <c r="H437" s="3" t="s">
        <v>210</v>
      </c>
      <c r="I437" s="37">
        <f>IF(ISERROR(INT((B437-SUM(MOD(DATE(YEAR(B437-MOD(B437-2,7)+3),1,2),{1E+99,7})*{1,-1})+5)/7)),"",INT((B437-SUM(MOD(DATE(YEAR(B437-MOD(B437-2,7)+3),1,2),{1E+99,7})*{1,-1})+5)/7))</f>
        <v>13</v>
      </c>
    </row>
    <row r="438" spans="1:9" x14ac:dyDescent="0.3">
      <c r="A438" s="35">
        <f t="shared" si="6"/>
        <v>6.25E-2</v>
      </c>
      <c r="B438" s="2">
        <v>43916</v>
      </c>
      <c r="C438" s="6">
        <v>0.51041666666666663</v>
      </c>
      <c r="D438" s="6">
        <v>0.57291666666666663</v>
      </c>
      <c r="E438" s="3" t="s">
        <v>18</v>
      </c>
      <c r="F438" s="3" t="s">
        <v>60</v>
      </c>
      <c r="G438" s="3" t="s">
        <v>36</v>
      </c>
      <c r="H438" s="3" t="s">
        <v>210</v>
      </c>
      <c r="I438" s="37">
        <f>IF(ISERROR(INT((B438-SUM(MOD(DATE(YEAR(B438-MOD(B438-2,7)+3),1,2),{1E+99,7})*{1,-1})+5)/7)),"",INT((B438-SUM(MOD(DATE(YEAR(B438-MOD(B438-2,7)+3),1,2),{1E+99,7})*{1,-1})+5)/7))</f>
        <v>13</v>
      </c>
    </row>
    <row r="439" spans="1:9" x14ac:dyDescent="0.3">
      <c r="A439" s="35">
        <f t="shared" si="6"/>
        <v>6.25E-2</v>
      </c>
      <c r="B439" s="2">
        <v>43916</v>
      </c>
      <c r="C439" s="6">
        <v>0.51041666666666663</v>
      </c>
      <c r="D439" s="6">
        <v>0.57291666666666663</v>
      </c>
      <c r="E439" s="3" t="s">
        <v>18</v>
      </c>
      <c r="F439" s="3" t="s">
        <v>60</v>
      </c>
      <c r="G439" s="3" t="s">
        <v>49</v>
      </c>
      <c r="H439" s="3" t="s">
        <v>210</v>
      </c>
      <c r="I439" s="37">
        <f>IF(ISERROR(INT((B439-SUM(MOD(DATE(YEAR(B439-MOD(B439-2,7)+3),1,2),{1E+99,7})*{1,-1})+5)/7)),"",INT((B439-SUM(MOD(DATE(YEAR(B439-MOD(B439-2,7)+3),1,2),{1E+99,7})*{1,-1})+5)/7))</f>
        <v>13</v>
      </c>
    </row>
    <row r="440" spans="1:9" x14ac:dyDescent="0.3">
      <c r="A440" s="35">
        <f t="shared" si="6"/>
        <v>4.8611111111111049E-2</v>
      </c>
      <c r="B440" s="2">
        <v>43916</v>
      </c>
      <c r="C440" s="6">
        <v>0.58333333333333337</v>
      </c>
      <c r="D440" s="6">
        <v>0.63194444444444442</v>
      </c>
      <c r="E440" s="3" t="s">
        <v>11</v>
      </c>
      <c r="F440" s="3" t="s">
        <v>56</v>
      </c>
      <c r="G440" s="3" t="s">
        <v>46</v>
      </c>
      <c r="H440" s="3" t="s">
        <v>203</v>
      </c>
      <c r="I440" s="37">
        <f>IF(ISERROR(INT((B440-SUM(MOD(DATE(YEAR(B440-MOD(B440-2,7)+3),1,2),{1E+99,7})*{1,-1})+5)/7)),"",INT((B440-SUM(MOD(DATE(YEAR(B440-MOD(B440-2,7)+3),1,2),{1E+99,7})*{1,-1})+5)/7))</f>
        <v>13</v>
      </c>
    </row>
    <row r="441" spans="1:9" x14ac:dyDescent="0.3">
      <c r="A441" s="35">
        <f t="shared" si="6"/>
        <v>6.25E-2</v>
      </c>
      <c r="B441" s="2">
        <v>43916</v>
      </c>
      <c r="C441" s="6">
        <v>0.59375</v>
      </c>
      <c r="D441" s="6">
        <v>0.65625</v>
      </c>
      <c r="E441" s="3" t="s">
        <v>13</v>
      </c>
      <c r="F441" s="3" t="s">
        <v>98</v>
      </c>
      <c r="G441" s="3" t="s">
        <v>48</v>
      </c>
      <c r="I441" s="37">
        <f>IF(ISERROR(INT((B441-SUM(MOD(DATE(YEAR(B441-MOD(B441-2,7)+3),1,2),{1E+99,7})*{1,-1})+5)/7)),"",INT((B441-SUM(MOD(DATE(YEAR(B441-MOD(B441-2,7)+3),1,2),{1E+99,7})*{1,-1})+5)/7))</f>
        <v>13</v>
      </c>
    </row>
    <row r="442" spans="1:9" x14ac:dyDescent="0.3">
      <c r="A442" s="35">
        <f t="shared" si="6"/>
        <v>9.375E-2</v>
      </c>
      <c r="B442" s="2">
        <v>43916</v>
      </c>
      <c r="C442" s="6">
        <v>0.59375</v>
      </c>
      <c r="D442" s="6">
        <v>0.6875</v>
      </c>
      <c r="E442" s="3" t="s">
        <v>14</v>
      </c>
      <c r="F442" s="3" t="s">
        <v>185</v>
      </c>
      <c r="G442" s="3" t="s">
        <v>45</v>
      </c>
      <c r="H442" s="3" t="s">
        <v>216</v>
      </c>
      <c r="I442" s="37">
        <f>IF(ISERROR(INT((B442-SUM(MOD(DATE(YEAR(B442-MOD(B442-2,7)+3),1,2),{1E+99,7})*{1,-1})+5)/7)),"",INT((B442-SUM(MOD(DATE(YEAR(B442-MOD(B442-2,7)+3),1,2),{1E+99,7})*{1,-1})+5)/7))</f>
        <v>13</v>
      </c>
    </row>
    <row r="443" spans="1:9" x14ac:dyDescent="0.3">
      <c r="A443" s="35">
        <f t="shared" si="6"/>
        <v>2.083333333333337E-2</v>
      </c>
      <c r="B443" s="2">
        <v>43916</v>
      </c>
      <c r="C443" s="6">
        <v>0.63194444444444442</v>
      </c>
      <c r="D443" s="6">
        <v>0.65277777777777779</v>
      </c>
      <c r="E443" s="3" t="s">
        <v>14</v>
      </c>
      <c r="F443" s="3" t="s">
        <v>185</v>
      </c>
      <c r="G443" s="3" t="s">
        <v>46</v>
      </c>
      <c r="I443" s="37">
        <f>IF(ISERROR(INT((B443-SUM(MOD(DATE(YEAR(B443-MOD(B443-2,7)+3),1,2),{1E+99,7})*{1,-1})+5)/7)),"",INT((B443-SUM(MOD(DATE(YEAR(B443-MOD(B443-2,7)+3),1,2),{1E+99,7})*{1,-1})+5)/7))</f>
        <v>13</v>
      </c>
    </row>
    <row r="444" spans="1:9" x14ac:dyDescent="0.3">
      <c r="A444" s="35">
        <f t="shared" si="6"/>
        <v>0.11111111111111116</v>
      </c>
      <c r="B444" s="2">
        <v>43916</v>
      </c>
      <c r="C444" s="6">
        <v>0.82291666666666663</v>
      </c>
      <c r="D444" s="6">
        <v>0.93402777777777779</v>
      </c>
      <c r="E444" s="3" t="s">
        <v>14</v>
      </c>
      <c r="F444" s="3" t="s">
        <v>185</v>
      </c>
      <c r="G444" s="3" t="s">
        <v>45</v>
      </c>
      <c r="H444" s="3" t="s">
        <v>217</v>
      </c>
      <c r="I444" s="37">
        <f>IF(ISERROR(INT((B444-SUM(MOD(DATE(YEAR(B444-MOD(B444-2,7)+3),1,2),{1E+99,7})*{1,-1})+5)/7)),"",INT((B444-SUM(MOD(DATE(YEAR(B444-MOD(B444-2,7)+3),1,2),{1E+99,7})*{1,-1})+5)/7))</f>
        <v>13</v>
      </c>
    </row>
    <row r="445" spans="1:9" x14ac:dyDescent="0.3">
      <c r="A445" s="35">
        <f t="shared" si="6"/>
        <v>4.166666666666663E-2</v>
      </c>
      <c r="B445" s="2">
        <v>43916</v>
      </c>
      <c r="C445" s="6">
        <v>0.875</v>
      </c>
      <c r="D445" s="6">
        <v>0.91666666666666663</v>
      </c>
      <c r="E445" s="3" t="s">
        <v>12</v>
      </c>
      <c r="F445" s="3" t="s">
        <v>83</v>
      </c>
      <c r="G445" s="3" t="s">
        <v>49</v>
      </c>
      <c r="I445" s="37">
        <f>IF(ISERROR(INT((B445-SUM(MOD(DATE(YEAR(B445-MOD(B445-2,7)+3),1,2),{1E+99,7})*{1,-1})+5)/7)),"",INT((B445-SUM(MOD(DATE(YEAR(B445-MOD(B445-2,7)+3),1,2),{1E+99,7})*{1,-1})+5)/7))</f>
        <v>13</v>
      </c>
    </row>
    <row r="446" spans="1:9" x14ac:dyDescent="0.3">
      <c r="A446" s="35">
        <f t="shared" si="6"/>
        <v>2.0833333333333315E-2</v>
      </c>
      <c r="B446" s="2">
        <v>43917</v>
      </c>
      <c r="C446" s="6">
        <v>0.4375</v>
      </c>
      <c r="D446" s="6">
        <v>0.45833333333333331</v>
      </c>
      <c r="E446" s="3" t="s">
        <v>12</v>
      </c>
      <c r="F446" s="3" t="s">
        <v>83</v>
      </c>
      <c r="G446" s="3" t="s">
        <v>49</v>
      </c>
      <c r="I446" s="37">
        <f>IF(ISERROR(INT((B446-SUM(MOD(DATE(YEAR(B446-MOD(B446-2,7)+3),1,2),{1E+99,7})*{1,-1})+5)/7)),"",INT((B446-SUM(MOD(DATE(YEAR(B446-MOD(B446-2,7)+3),1,2),{1E+99,7})*{1,-1})+5)/7))</f>
        <v>13</v>
      </c>
    </row>
    <row r="447" spans="1:9" x14ac:dyDescent="0.3">
      <c r="A447" s="35">
        <f t="shared" si="6"/>
        <v>6.2500000000000056E-2</v>
      </c>
      <c r="B447" s="2">
        <v>43917</v>
      </c>
      <c r="C447" s="6">
        <v>0.45833333333333331</v>
      </c>
      <c r="D447" s="6">
        <v>0.52083333333333337</v>
      </c>
      <c r="E447" s="3" t="s">
        <v>10</v>
      </c>
      <c r="F447" s="3" t="s">
        <v>51</v>
      </c>
      <c r="G447" s="3" t="s">
        <v>48</v>
      </c>
      <c r="I447" s="37">
        <f>IF(ISERROR(INT((B447-SUM(MOD(DATE(YEAR(B447-MOD(B447-2,7)+3),1,2),{1E+99,7})*{1,-1})+5)/7)),"",INT((B447-SUM(MOD(DATE(YEAR(B447-MOD(B447-2,7)+3),1,2),{1E+99,7})*{1,-1})+5)/7))</f>
        <v>13</v>
      </c>
    </row>
    <row r="448" spans="1:9" x14ac:dyDescent="0.3">
      <c r="A448" s="35">
        <f t="shared" si="6"/>
        <v>6.2500000000000056E-2</v>
      </c>
      <c r="B448" s="2">
        <v>43917</v>
      </c>
      <c r="C448" s="6">
        <v>0.45833333333333331</v>
      </c>
      <c r="D448" s="6">
        <v>0.52083333333333337</v>
      </c>
      <c r="E448" s="3" t="s">
        <v>10</v>
      </c>
      <c r="F448" s="3" t="s">
        <v>51</v>
      </c>
      <c r="G448" s="3" t="s">
        <v>46</v>
      </c>
      <c r="H448" s="3" t="s">
        <v>204</v>
      </c>
      <c r="I448" s="37">
        <f>IF(ISERROR(INT((B448-SUM(MOD(DATE(YEAR(B448-MOD(B448-2,7)+3),1,2),{1E+99,7})*{1,-1})+5)/7)),"",INT((B448-SUM(MOD(DATE(YEAR(B448-MOD(B448-2,7)+3),1,2),{1E+99,7})*{1,-1})+5)/7))</f>
        <v>13</v>
      </c>
    </row>
    <row r="449" spans="1:9" x14ac:dyDescent="0.3">
      <c r="A449" s="35">
        <f t="shared" si="6"/>
        <v>6.2500000000000056E-2</v>
      </c>
      <c r="B449" s="2">
        <v>43917</v>
      </c>
      <c r="C449" s="6">
        <v>0.45833333333333331</v>
      </c>
      <c r="D449" s="6">
        <v>0.52083333333333337</v>
      </c>
      <c r="E449" s="3" t="s">
        <v>10</v>
      </c>
      <c r="F449" s="3" t="s">
        <v>51</v>
      </c>
      <c r="G449" s="3" t="s">
        <v>45</v>
      </c>
      <c r="H449" s="3" t="s">
        <v>51</v>
      </c>
      <c r="I449" s="37">
        <f>IF(ISERROR(INT((B449-SUM(MOD(DATE(YEAR(B449-MOD(B449-2,7)+3),1,2),{1E+99,7})*{1,-1})+5)/7)),"",INT((B449-SUM(MOD(DATE(YEAR(B449-MOD(B449-2,7)+3),1,2),{1E+99,7})*{1,-1})+5)/7))</f>
        <v>13</v>
      </c>
    </row>
    <row r="450" spans="1:9" x14ac:dyDescent="0.3">
      <c r="A450" s="35">
        <f t="shared" si="6"/>
        <v>6.2500000000000056E-2</v>
      </c>
      <c r="B450" s="2">
        <v>43917</v>
      </c>
      <c r="C450" s="6">
        <v>0.45833333333333331</v>
      </c>
      <c r="D450" s="6">
        <v>0.52083333333333337</v>
      </c>
      <c r="E450" s="3" t="s">
        <v>10</v>
      </c>
      <c r="F450" s="3" t="s">
        <v>51</v>
      </c>
      <c r="G450" s="3" t="s">
        <v>36</v>
      </c>
      <c r="H450" s="3" t="s">
        <v>51</v>
      </c>
      <c r="I450" s="37">
        <f>IF(ISERROR(INT((B450-SUM(MOD(DATE(YEAR(B450-MOD(B450-2,7)+3),1,2),{1E+99,7})*{1,-1})+5)/7)),"",INT((B450-SUM(MOD(DATE(YEAR(B450-MOD(B450-2,7)+3),1,2),{1E+99,7})*{1,-1})+5)/7))</f>
        <v>13</v>
      </c>
    </row>
    <row r="451" spans="1:9" x14ac:dyDescent="0.3">
      <c r="A451" s="35">
        <f t="shared" si="6"/>
        <v>6.2500000000000056E-2</v>
      </c>
      <c r="B451" s="2">
        <v>43917</v>
      </c>
      <c r="C451" s="6">
        <v>0.45833333333333331</v>
      </c>
      <c r="D451" s="6">
        <v>0.52083333333333337</v>
      </c>
      <c r="E451" s="3" t="s">
        <v>10</v>
      </c>
      <c r="F451" s="3" t="s">
        <v>51</v>
      </c>
      <c r="G451" s="3" t="s">
        <v>49</v>
      </c>
      <c r="I451" s="37">
        <f>IF(ISERROR(INT((B451-SUM(MOD(DATE(YEAR(B451-MOD(B451-2,7)+3),1,2),{1E+99,7})*{1,-1})+5)/7)),"",INT((B451-SUM(MOD(DATE(YEAR(B451-MOD(B451-2,7)+3),1,2),{1E+99,7})*{1,-1})+5)/7))</f>
        <v>13</v>
      </c>
    </row>
    <row r="452" spans="1:9" x14ac:dyDescent="0.3">
      <c r="A452" s="35">
        <f t="shared" si="6"/>
        <v>6.25E-2</v>
      </c>
      <c r="B452" s="2">
        <v>43917</v>
      </c>
      <c r="C452" s="6">
        <v>0.54166666666666663</v>
      </c>
      <c r="D452" s="6">
        <v>0.60416666666666663</v>
      </c>
      <c r="E452" s="3" t="s">
        <v>14</v>
      </c>
      <c r="F452" s="3" t="s">
        <v>185</v>
      </c>
      <c r="G452" s="3" t="s">
        <v>45</v>
      </c>
      <c r="H452" s="3" t="s">
        <v>223</v>
      </c>
      <c r="I452" s="37">
        <f>IF(ISERROR(INT((B452-SUM(MOD(DATE(YEAR(B452-MOD(B452-2,7)+3),1,2),{1E+99,7})*{1,-1})+5)/7)),"",INT((B452-SUM(MOD(DATE(YEAR(B452-MOD(B452-2,7)+3),1,2),{1E+99,7})*{1,-1})+5)/7))</f>
        <v>13</v>
      </c>
    </row>
    <row r="453" spans="1:9" x14ac:dyDescent="0.3">
      <c r="A453" s="35">
        <f t="shared" si="6"/>
        <v>4.5138888888888951E-2</v>
      </c>
      <c r="B453" s="2">
        <v>43917</v>
      </c>
      <c r="C453" s="6">
        <v>0.60069444444444442</v>
      </c>
      <c r="D453" s="6">
        <v>0.64583333333333337</v>
      </c>
      <c r="E453" s="3" t="s">
        <v>11</v>
      </c>
      <c r="F453" s="3" t="s">
        <v>56</v>
      </c>
      <c r="G453" s="3" t="s">
        <v>46</v>
      </c>
      <c r="H453" s="3" t="s">
        <v>220</v>
      </c>
      <c r="I453" s="37">
        <f>IF(ISERROR(INT((B453-SUM(MOD(DATE(YEAR(B453-MOD(B453-2,7)+3),1,2),{1E+99,7})*{1,-1})+5)/7)),"",INT((B453-SUM(MOD(DATE(YEAR(B453-MOD(B453-2,7)+3),1,2),{1E+99,7})*{1,-1})+5)/7))</f>
        <v>13</v>
      </c>
    </row>
    <row r="454" spans="1:9" x14ac:dyDescent="0.3">
      <c r="A454" s="35">
        <f t="shared" si="6"/>
        <v>0.12499999999999989</v>
      </c>
      <c r="B454" s="2">
        <v>43917</v>
      </c>
      <c r="C454" s="6">
        <v>0.61805555555555558</v>
      </c>
      <c r="D454" s="6">
        <v>0.74305555555555547</v>
      </c>
      <c r="E454" s="3" t="s">
        <v>13</v>
      </c>
      <c r="F454" s="3" t="s">
        <v>98</v>
      </c>
      <c r="G454" s="3" t="s">
        <v>48</v>
      </c>
      <c r="I454" s="37">
        <f>IF(ISERROR(INT((B454-SUM(MOD(DATE(YEAR(B454-MOD(B454-2,7)+3),1,2),{1E+99,7})*{1,-1})+5)/7)),"",INT((B454-SUM(MOD(DATE(YEAR(B454-MOD(B454-2,7)+3),1,2),{1E+99,7})*{1,-1})+5)/7))</f>
        <v>13</v>
      </c>
    </row>
    <row r="455" spans="1:9" x14ac:dyDescent="0.3">
      <c r="A455" s="35">
        <f t="shared" ref="A455:A518" si="7">IF(D455-C455&gt;0,D455-C455,"")</f>
        <v>1.041666666666663E-2</v>
      </c>
      <c r="B455" s="2">
        <v>43917</v>
      </c>
      <c r="C455" s="6">
        <v>0.64583333333333337</v>
      </c>
      <c r="D455" s="6">
        <v>0.65625</v>
      </c>
      <c r="E455" s="3" t="s">
        <v>11</v>
      </c>
      <c r="F455" s="3" t="s">
        <v>56</v>
      </c>
      <c r="G455" s="3" t="s">
        <v>46</v>
      </c>
      <c r="H455" s="3" t="s">
        <v>221</v>
      </c>
      <c r="I455" s="37">
        <f>IF(ISERROR(INT((B455-SUM(MOD(DATE(YEAR(B455-MOD(B455-2,7)+3),1,2),{1E+99,7})*{1,-1})+5)/7)),"",INT((B455-SUM(MOD(DATE(YEAR(B455-MOD(B455-2,7)+3),1,2),{1E+99,7})*{1,-1})+5)/7))</f>
        <v>13</v>
      </c>
    </row>
    <row r="456" spans="1:9" x14ac:dyDescent="0.3">
      <c r="A456" s="35">
        <f t="shared" si="7"/>
        <v>1.736111111111116E-2</v>
      </c>
      <c r="B456" s="2">
        <v>43917</v>
      </c>
      <c r="C456" s="6">
        <v>0.65625</v>
      </c>
      <c r="D456" s="6">
        <v>0.67361111111111116</v>
      </c>
      <c r="E456" s="3" t="s">
        <v>9</v>
      </c>
      <c r="F456" s="3" t="s">
        <v>72</v>
      </c>
      <c r="G456" s="3" t="s">
        <v>46</v>
      </c>
      <c r="H456" s="3" t="s">
        <v>85</v>
      </c>
      <c r="I456" s="37">
        <f>IF(ISERROR(INT((B456-SUM(MOD(DATE(YEAR(B456-MOD(B456-2,7)+3),1,2),{1E+99,7})*{1,-1})+5)/7)),"",INT((B456-SUM(MOD(DATE(YEAR(B456-MOD(B456-2,7)+3),1,2),{1E+99,7})*{1,-1})+5)/7))</f>
        <v>13</v>
      </c>
    </row>
    <row r="457" spans="1:9" x14ac:dyDescent="0.3">
      <c r="A457" s="35">
        <f t="shared" si="7"/>
        <v>2.777777777777779E-2</v>
      </c>
      <c r="B457" s="2">
        <v>43917</v>
      </c>
      <c r="C457" s="6">
        <v>0.72222222222222221</v>
      </c>
      <c r="D457" s="6">
        <v>0.75</v>
      </c>
      <c r="E457" s="3" t="s">
        <v>11</v>
      </c>
      <c r="F457" s="3" t="s">
        <v>56</v>
      </c>
      <c r="G457" s="3" t="s">
        <v>45</v>
      </c>
      <c r="H457" s="3" t="s">
        <v>224</v>
      </c>
      <c r="I457" s="37">
        <f>IF(ISERROR(INT((B457-SUM(MOD(DATE(YEAR(B457-MOD(B457-2,7)+3),1,2),{1E+99,7})*{1,-1})+5)/7)),"",INT((B457-SUM(MOD(DATE(YEAR(B457-MOD(B457-2,7)+3),1,2),{1E+99,7})*{1,-1})+5)/7))</f>
        <v>13</v>
      </c>
    </row>
    <row r="458" spans="1:9" x14ac:dyDescent="0.3">
      <c r="A458" s="35">
        <f t="shared" si="7"/>
        <v>1.041666666666663E-2</v>
      </c>
      <c r="B458" s="2">
        <v>43917</v>
      </c>
      <c r="C458" s="6">
        <v>0.75</v>
      </c>
      <c r="D458" s="6">
        <v>0.76041666666666663</v>
      </c>
      <c r="E458" s="3" t="s">
        <v>9</v>
      </c>
      <c r="F458" s="3" t="s">
        <v>72</v>
      </c>
      <c r="G458" s="3" t="s">
        <v>49</v>
      </c>
      <c r="H458" s="3" t="s">
        <v>85</v>
      </c>
      <c r="I458" s="37">
        <f>IF(ISERROR(INT((B458-SUM(MOD(DATE(YEAR(B458-MOD(B458-2,7)+3),1,2),{1E+99,7})*{1,-1})+5)/7)),"",INT((B458-SUM(MOD(DATE(YEAR(B458-MOD(B458-2,7)+3),1,2),{1E+99,7})*{1,-1})+5)/7))</f>
        <v>13</v>
      </c>
    </row>
    <row r="459" spans="1:9" x14ac:dyDescent="0.3">
      <c r="A459" s="35">
        <f t="shared" si="7"/>
        <v>5.208333333333337E-2</v>
      </c>
      <c r="B459" s="2">
        <v>43917</v>
      </c>
      <c r="C459" s="6">
        <v>0.78125</v>
      </c>
      <c r="D459" s="6">
        <v>0.83333333333333337</v>
      </c>
      <c r="E459" s="3" t="s">
        <v>12</v>
      </c>
      <c r="F459" s="3" t="s">
        <v>83</v>
      </c>
      <c r="G459" s="3" t="s">
        <v>49</v>
      </c>
      <c r="I459" s="37">
        <f>IF(ISERROR(INT((B459-SUM(MOD(DATE(YEAR(B459-MOD(B459-2,7)+3),1,2),{1E+99,7})*{1,-1})+5)/7)),"",INT((B459-SUM(MOD(DATE(YEAR(B459-MOD(B459-2,7)+3),1,2),{1E+99,7})*{1,-1})+5)/7))</f>
        <v>13</v>
      </c>
    </row>
    <row r="460" spans="1:9" x14ac:dyDescent="0.3">
      <c r="A460" s="35">
        <f t="shared" si="7"/>
        <v>4.166666666666663E-2</v>
      </c>
      <c r="B460" s="2">
        <v>43918</v>
      </c>
      <c r="C460" s="6">
        <v>0.83333333333333337</v>
      </c>
      <c r="D460" s="6">
        <v>0.875</v>
      </c>
      <c r="E460" s="3" t="s">
        <v>12</v>
      </c>
      <c r="F460" s="3" t="s">
        <v>83</v>
      </c>
      <c r="G460" s="3" t="s">
        <v>49</v>
      </c>
      <c r="I460" s="37">
        <f>IF(ISERROR(INT((B460-SUM(MOD(DATE(YEAR(B460-MOD(B460-2,7)+3),1,2),{1E+99,7})*{1,-1})+5)/7)),"",INT((B460-SUM(MOD(DATE(YEAR(B460-MOD(B460-2,7)+3),1,2),{1E+99,7})*{1,-1})+5)/7))</f>
        <v>13</v>
      </c>
    </row>
    <row r="461" spans="1:9" x14ac:dyDescent="0.3">
      <c r="A461" s="35">
        <f t="shared" si="7"/>
        <v>2.0833333333333259E-2</v>
      </c>
      <c r="B461" s="2">
        <v>43919</v>
      </c>
      <c r="C461" s="6">
        <v>0.77083333333333337</v>
      </c>
      <c r="D461" s="6">
        <v>0.79166666666666663</v>
      </c>
      <c r="E461" s="3" t="s">
        <v>14</v>
      </c>
      <c r="F461" s="3" t="s">
        <v>185</v>
      </c>
      <c r="G461" s="3" t="s">
        <v>45</v>
      </c>
      <c r="H461" s="3" t="s">
        <v>225</v>
      </c>
      <c r="I461" s="37">
        <f>IF(ISERROR(INT((B461-SUM(MOD(DATE(YEAR(B461-MOD(B461-2,7)+3),1,2),{1E+99,7})*{1,-1})+5)/7)),"",INT((B461-SUM(MOD(DATE(YEAR(B461-MOD(B461-2,7)+3),1,2),{1E+99,7})*{1,-1})+5)/7))</f>
        <v>13</v>
      </c>
    </row>
    <row r="462" spans="1:9" x14ac:dyDescent="0.3">
      <c r="A462" s="35">
        <f t="shared" si="7"/>
        <v>4.166666666666663E-2</v>
      </c>
      <c r="B462" s="2">
        <v>43919</v>
      </c>
      <c r="C462" s="6">
        <v>0.83333333333333337</v>
      </c>
      <c r="D462" s="6">
        <v>0.875</v>
      </c>
      <c r="E462" s="3" t="s">
        <v>12</v>
      </c>
      <c r="F462" s="3" t="s">
        <v>83</v>
      </c>
      <c r="G462" s="3" t="s">
        <v>49</v>
      </c>
      <c r="I462" s="37">
        <f>IF(ISERROR(INT((B462-SUM(MOD(DATE(YEAR(B462-MOD(B462-2,7)+3),1,2),{1E+99,7})*{1,-1})+5)/7)),"",INT((B462-SUM(MOD(DATE(YEAR(B462-MOD(B462-2,7)+3),1,2),{1E+99,7})*{1,-1})+5)/7))</f>
        <v>13</v>
      </c>
    </row>
    <row r="463" spans="1:9" x14ac:dyDescent="0.3">
      <c r="A463" s="35">
        <f t="shared" si="7"/>
        <v>0.10416666666666663</v>
      </c>
      <c r="B463" s="2">
        <v>43919</v>
      </c>
      <c r="C463" s="6">
        <v>0.875</v>
      </c>
      <c r="D463" s="6">
        <v>0.97916666666666663</v>
      </c>
      <c r="E463" s="3" t="s">
        <v>18</v>
      </c>
      <c r="F463" s="3" t="s">
        <v>43</v>
      </c>
      <c r="G463" s="3" t="s">
        <v>36</v>
      </c>
      <c r="H463" s="3" t="s">
        <v>89</v>
      </c>
      <c r="I463" s="37">
        <f>IF(ISERROR(INT((B463-SUM(MOD(DATE(YEAR(B463-MOD(B463-2,7)+3),1,2),{1E+99,7})*{1,-1})+5)/7)),"",INT((B463-SUM(MOD(DATE(YEAR(B463-MOD(B463-2,7)+3),1,2),{1E+99,7})*{1,-1})+5)/7))</f>
        <v>13</v>
      </c>
    </row>
    <row r="464" spans="1:9" x14ac:dyDescent="0.3">
      <c r="A464" s="35">
        <f t="shared" si="7"/>
        <v>0.10416666666666674</v>
      </c>
      <c r="B464" s="2">
        <v>43919</v>
      </c>
      <c r="C464" s="6">
        <v>0.88541666666666663</v>
      </c>
      <c r="D464" s="6">
        <v>0.98958333333333337</v>
      </c>
      <c r="E464" s="3" t="s">
        <v>14</v>
      </c>
      <c r="F464" s="3" t="s">
        <v>185</v>
      </c>
      <c r="G464" s="3" t="s">
        <v>45</v>
      </c>
      <c r="H464" s="3" t="s">
        <v>226</v>
      </c>
      <c r="I464" s="37">
        <f>IF(ISERROR(INT((B464-SUM(MOD(DATE(YEAR(B464-MOD(B464-2,7)+3),1,2),{1E+99,7})*{1,-1})+5)/7)),"",INT((B464-SUM(MOD(DATE(YEAR(B464-MOD(B464-2,7)+3),1,2),{1E+99,7})*{1,-1})+5)/7))</f>
        <v>13</v>
      </c>
    </row>
    <row r="465" spans="1:9" x14ac:dyDescent="0.3">
      <c r="A465" s="35">
        <f t="shared" si="7"/>
        <v>5.2083333333333329E-2</v>
      </c>
      <c r="B465" s="2">
        <v>43920</v>
      </c>
      <c r="C465" s="6">
        <v>8.3333333333333329E-2</v>
      </c>
      <c r="D465" s="6">
        <v>0.13541666666666666</v>
      </c>
      <c r="E465" s="3" t="s">
        <v>9</v>
      </c>
      <c r="F465" s="3" t="s">
        <v>72</v>
      </c>
      <c r="G465" s="3" t="s">
        <v>36</v>
      </c>
      <c r="H465" s="3" t="s">
        <v>85</v>
      </c>
      <c r="I465" s="37">
        <f>IF(ISERROR(INT((B465-SUM(MOD(DATE(YEAR(B465-MOD(B465-2,7)+3),1,2),{1E+99,7})*{1,-1})+5)/7)),"",INT((B465-SUM(MOD(DATE(YEAR(B465-MOD(B465-2,7)+3),1,2),{1E+99,7})*{1,-1})+5)/7))</f>
        <v>14</v>
      </c>
    </row>
    <row r="466" spans="1:9" x14ac:dyDescent="0.3">
      <c r="A466" s="35">
        <f t="shared" si="7"/>
        <v>4.1666666666666685E-2</v>
      </c>
      <c r="B466" s="2">
        <v>43920</v>
      </c>
      <c r="C466" s="6">
        <v>0.4375</v>
      </c>
      <c r="D466" s="6">
        <v>0.47916666666666669</v>
      </c>
      <c r="E466" s="3" t="s">
        <v>13</v>
      </c>
      <c r="F466" s="3" t="s">
        <v>98</v>
      </c>
      <c r="G466" s="3" t="s">
        <v>48</v>
      </c>
      <c r="I466" s="37">
        <f>IF(ISERROR(INT((B466-SUM(MOD(DATE(YEAR(B466-MOD(B466-2,7)+3),1,2),{1E+99,7})*{1,-1})+5)/7)),"",INT((B466-SUM(MOD(DATE(YEAR(B466-MOD(B466-2,7)+3),1,2),{1E+99,7})*{1,-1})+5)/7))</f>
        <v>14</v>
      </c>
    </row>
    <row r="467" spans="1:9" x14ac:dyDescent="0.3">
      <c r="A467" s="35">
        <f t="shared" si="7"/>
        <v>4.5138888888888895E-2</v>
      </c>
      <c r="B467" s="2">
        <v>43920</v>
      </c>
      <c r="C467" s="6">
        <v>0.4548611111111111</v>
      </c>
      <c r="D467" s="6">
        <v>0.5</v>
      </c>
      <c r="E467" s="3" t="s">
        <v>11</v>
      </c>
      <c r="F467" s="3" t="s">
        <v>56</v>
      </c>
      <c r="G467" s="3" t="s">
        <v>46</v>
      </c>
      <c r="H467" s="3" t="s">
        <v>220</v>
      </c>
      <c r="I467" s="37">
        <f>IF(ISERROR(INT((B467-SUM(MOD(DATE(YEAR(B467-MOD(B467-2,7)+3),1,2),{1E+99,7})*{1,-1})+5)/7)),"",INT((B467-SUM(MOD(DATE(YEAR(B467-MOD(B467-2,7)+3),1,2),{1E+99,7})*{1,-1})+5)/7))</f>
        <v>14</v>
      </c>
    </row>
    <row r="468" spans="1:9" x14ac:dyDescent="0.3">
      <c r="A468" s="35">
        <f t="shared" si="7"/>
        <v>1.0416666666666685E-2</v>
      </c>
      <c r="B468" s="2">
        <v>43920</v>
      </c>
      <c r="C468" s="6">
        <v>0.48958333333333331</v>
      </c>
      <c r="D468" s="6">
        <v>0.5</v>
      </c>
      <c r="E468" s="3" t="s">
        <v>9</v>
      </c>
      <c r="F468" s="3" t="s">
        <v>72</v>
      </c>
      <c r="G468" s="3" t="s">
        <v>48</v>
      </c>
      <c r="H468" s="3" t="s">
        <v>85</v>
      </c>
      <c r="I468" s="37">
        <f>IF(ISERROR(INT((B468-SUM(MOD(DATE(YEAR(B468-MOD(B468-2,7)+3),1,2),{1E+99,7})*{1,-1})+5)/7)),"",INT((B468-SUM(MOD(DATE(YEAR(B468-MOD(B468-2,7)+3),1,2),{1E+99,7})*{1,-1})+5)/7))</f>
        <v>14</v>
      </c>
    </row>
    <row r="469" spans="1:9" x14ac:dyDescent="0.3">
      <c r="A469" s="35">
        <f t="shared" si="7"/>
        <v>8.333333333333337E-2</v>
      </c>
      <c r="B469" s="2">
        <v>43920</v>
      </c>
      <c r="C469" s="6">
        <v>0.5</v>
      </c>
      <c r="D469" s="6">
        <v>0.58333333333333337</v>
      </c>
      <c r="E469" s="3" t="s">
        <v>10</v>
      </c>
      <c r="F469" s="3" t="s">
        <v>51</v>
      </c>
      <c r="G469" s="3" t="s">
        <v>48</v>
      </c>
      <c r="I469" s="37">
        <f>IF(ISERROR(INT((B469-SUM(MOD(DATE(YEAR(B469-MOD(B469-2,7)+3),1,2),{1E+99,7})*{1,-1})+5)/7)),"",INT((B469-SUM(MOD(DATE(YEAR(B469-MOD(B469-2,7)+3),1,2),{1E+99,7})*{1,-1})+5)/7))</f>
        <v>14</v>
      </c>
    </row>
    <row r="470" spans="1:9" x14ac:dyDescent="0.3">
      <c r="A470" s="35">
        <f t="shared" si="7"/>
        <v>8.333333333333337E-2</v>
      </c>
      <c r="B470" s="2">
        <v>43920</v>
      </c>
      <c r="C470" s="6">
        <v>0.5</v>
      </c>
      <c r="D470" s="6">
        <v>0.58333333333333337</v>
      </c>
      <c r="E470" s="3" t="s">
        <v>10</v>
      </c>
      <c r="F470" s="3" t="s">
        <v>51</v>
      </c>
      <c r="G470" s="3" t="s">
        <v>49</v>
      </c>
      <c r="I470" s="37">
        <f>IF(ISERROR(INT((B470-SUM(MOD(DATE(YEAR(B470-MOD(B470-2,7)+3),1,2),{1E+99,7})*{1,-1})+5)/7)),"",INT((B470-SUM(MOD(DATE(YEAR(B470-MOD(B470-2,7)+3),1,2),{1E+99,7})*{1,-1})+5)/7))</f>
        <v>14</v>
      </c>
    </row>
    <row r="471" spans="1:9" x14ac:dyDescent="0.3">
      <c r="A471" s="35">
        <f t="shared" si="7"/>
        <v>8.680555555555558E-2</v>
      </c>
      <c r="B471" s="2">
        <v>43920</v>
      </c>
      <c r="C471" s="6">
        <v>0.5</v>
      </c>
      <c r="D471" s="6">
        <v>0.58680555555555558</v>
      </c>
      <c r="E471" s="3" t="s">
        <v>10</v>
      </c>
      <c r="F471" s="3" t="s">
        <v>51</v>
      </c>
      <c r="G471" s="3" t="s">
        <v>46</v>
      </c>
      <c r="I471" s="37">
        <f>IF(ISERROR(INT((B471-SUM(MOD(DATE(YEAR(B471-MOD(B471-2,7)+3),1,2),{1E+99,7})*{1,-1})+5)/7)),"",INT((B471-SUM(MOD(DATE(YEAR(B471-MOD(B471-2,7)+3),1,2),{1E+99,7})*{1,-1})+5)/7))</f>
        <v>14</v>
      </c>
    </row>
    <row r="472" spans="1:9" x14ac:dyDescent="0.3">
      <c r="A472" s="35">
        <f t="shared" si="7"/>
        <v>8.680555555555558E-2</v>
      </c>
      <c r="B472" s="2">
        <v>43920</v>
      </c>
      <c r="C472" s="6">
        <v>0.5</v>
      </c>
      <c r="D472" s="6">
        <v>0.58680555555555558</v>
      </c>
      <c r="E472" s="3" t="s">
        <v>10</v>
      </c>
      <c r="F472" s="3" t="s">
        <v>51</v>
      </c>
      <c r="G472" s="3" t="s">
        <v>45</v>
      </c>
      <c r="I472" s="37">
        <f>IF(ISERROR(INT((B472-SUM(MOD(DATE(YEAR(B472-MOD(B472-2,7)+3),1,2),{1E+99,7})*{1,-1})+5)/7)),"",INT((B472-SUM(MOD(DATE(YEAR(B472-MOD(B472-2,7)+3),1,2),{1E+99,7})*{1,-1})+5)/7))</f>
        <v>14</v>
      </c>
    </row>
    <row r="473" spans="1:9" x14ac:dyDescent="0.3">
      <c r="A473" s="35">
        <f t="shared" si="7"/>
        <v>1.388888888888884E-2</v>
      </c>
      <c r="B473" s="2">
        <v>43920</v>
      </c>
      <c r="C473" s="6">
        <v>0.58680555555555558</v>
      </c>
      <c r="D473" s="6">
        <v>0.60069444444444442</v>
      </c>
      <c r="E473" s="3" t="s">
        <v>11</v>
      </c>
      <c r="F473" s="3" t="s">
        <v>56</v>
      </c>
      <c r="G473" s="3" t="s">
        <v>46</v>
      </c>
      <c r="H473" s="3" t="s">
        <v>220</v>
      </c>
      <c r="I473" s="37">
        <f>IF(ISERROR(INT((B473-SUM(MOD(DATE(YEAR(B473-MOD(B473-2,7)+3),1,2),{1E+99,7})*{1,-1})+5)/7)),"",INT((B473-SUM(MOD(DATE(YEAR(B473-MOD(B473-2,7)+3),1,2),{1E+99,7})*{1,-1})+5)/7))</f>
        <v>14</v>
      </c>
    </row>
    <row r="474" spans="1:9" x14ac:dyDescent="0.3">
      <c r="A474" s="35">
        <f t="shared" si="7"/>
        <v>6.25E-2</v>
      </c>
      <c r="B474" s="2">
        <v>43920</v>
      </c>
      <c r="C474" s="6">
        <v>0.625</v>
      </c>
      <c r="D474" s="6">
        <v>0.6875</v>
      </c>
      <c r="E474" s="3" t="s">
        <v>13</v>
      </c>
      <c r="F474" s="3" t="s">
        <v>98</v>
      </c>
      <c r="G474" s="3" t="s">
        <v>48</v>
      </c>
      <c r="I474" s="37">
        <f>IF(ISERROR(INT((B474-SUM(MOD(DATE(YEAR(B474-MOD(B474-2,7)+3),1,2),{1E+99,7})*{1,-1})+5)/7)),"",INT((B474-SUM(MOD(DATE(YEAR(B474-MOD(B474-2,7)+3),1,2),{1E+99,7})*{1,-1})+5)/7))</f>
        <v>14</v>
      </c>
    </row>
    <row r="475" spans="1:9" x14ac:dyDescent="0.3">
      <c r="A475" s="35">
        <f t="shared" si="7"/>
        <v>1.7361111111111049E-2</v>
      </c>
      <c r="B475" s="2">
        <v>43920</v>
      </c>
      <c r="C475" s="6">
        <v>0.64930555555555558</v>
      </c>
      <c r="D475" s="6">
        <v>0.66666666666666663</v>
      </c>
      <c r="E475" s="3" t="s">
        <v>11</v>
      </c>
      <c r="F475" s="3" t="s">
        <v>56</v>
      </c>
      <c r="G475" s="3" t="s">
        <v>46</v>
      </c>
      <c r="H475" s="3" t="s">
        <v>220</v>
      </c>
      <c r="I475" s="37">
        <f>IF(ISERROR(INT((B475-SUM(MOD(DATE(YEAR(B475-MOD(B475-2,7)+3),1,2),{1E+99,7})*{1,-1})+5)/7)),"",INT((B475-SUM(MOD(DATE(YEAR(B475-MOD(B475-2,7)+3),1,2),{1E+99,7})*{1,-1})+5)/7))</f>
        <v>14</v>
      </c>
    </row>
    <row r="476" spans="1:9" x14ac:dyDescent="0.3">
      <c r="A476" s="35">
        <f t="shared" si="7"/>
        <v>6.25E-2</v>
      </c>
      <c r="B476" s="2">
        <v>43920</v>
      </c>
      <c r="C476" s="6">
        <v>0.76388888888888884</v>
      </c>
      <c r="D476" s="6">
        <v>0.82638888888888884</v>
      </c>
      <c r="E476" s="3" t="s">
        <v>14</v>
      </c>
      <c r="F476" s="3" t="s">
        <v>185</v>
      </c>
      <c r="G476" s="3" t="s">
        <v>45</v>
      </c>
      <c r="H476" s="3" t="s">
        <v>226</v>
      </c>
      <c r="I476" s="37">
        <f>IF(ISERROR(INT((B476-SUM(MOD(DATE(YEAR(B476-MOD(B476-2,7)+3),1,2),{1E+99,7})*{1,-1})+5)/7)),"",INT((B476-SUM(MOD(DATE(YEAR(B476-MOD(B476-2,7)+3),1,2),{1E+99,7})*{1,-1})+5)/7))</f>
        <v>14</v>
      </c>
    </row>
    <row r="477" spans="1:9" x14ac:dyDescent="0.3">
      <c r="A477" s="35">
        <f t="shared" si="7"/>
        <v>6.25E-2</v>
      </c>
      <c r="B477" s="2">
        <v>43920</v>
      </c>
      <c r="C477" s="6">
        <v>0.77083333333333337</v>
      </c>
      <c r="D477" s="6">
        <v>0.83333333333333337</v>
      </c>
      <c r="E477" s="3" t="s">
        <v>13</v>
      </c>
      <c r="F477" s="3" t="s">
        <v>67</v>
      </c>
      <c r="G477" s="3" t="s">
        <v>49</v>
      </c>
      <c r="H477" s="3" t="s">
        <v>227</v>
      </c>
      <c r="I477" s="37">
        <f>IF(ISERROR(INT((B477-SUM(MOD(DATE(YEAR(B477-MOD(B477-2,7)+3),1,2),{1E+99,7})*{1,-1})+5)/7)),"",INT((B477-SUM(MOD(DATE(YEAR(B477-MOD(B477-2,7)+3),1,2),{1E+99,7})*{1,-1})+5)/7))</f>
        <v>14</v>
      </c>
    </row>
    <row r="478" spans="1:9" x14ac:dyDescent="0.3">
      <c r="A478" s="35">
        <f t="shared" si="7"/>
        <v>6.944444444444442E-2</v>
      </c>
      <c r="B478" s="2">
        <v>43920</v>
      </c>
      <c r="C478" s="6">
        <v>0.90972222222222221</v>
      </c>
      <c r="D478" s="6">
        <v>0.97916666666666663</v>
      </c>
      <c r="E478" s="3" t="s">
        <v>14</v>
      </c>
      <c r="F478" s="3" t="s">
        <v>185</v>
      </c>
      <c r="G478" s="3" t="s">
        <v>45</v>
      </c>
      <c r="H478" s="3" t="s">
        <v>233</v>
      </c>
      <c r="I478" s="37">
        <f>IF(ISERROR(INT((B478-SUM(MOD(DATE(YEAR(B478-MOD(B478-2,7)+3),1,2),{1E+99,7})*{1,-1})+5)/7)),"",INT((B478-SUM(MOD(DATE(YEAR(B478-MOD(B478-2,7)+3),1,2),{1E+99,7})*{1,-1})+5)/7))</f>
        <v>14</v>
      </c>
    </row>
    <row r="479" spans="1:9" x14ac:dyDescent="0.3">
      <c r="A479" s="35">
        <f t="shared" si="7"/>
        <v>4.166666666666663E-2</v>
      </c>
      <c r="B479" s="2">
        <v>43920</v>
      </c>
      <c r="C479" s="6">
        <v>0.9375</v>
      </c>
      <c r="D479" s="6">
        <v>0.97916666666666663</v>
      </c>
      <c r="E479" s="3" t="s">
        <v>13</v>
      </c>
      <c r="F479" s="3" t="s">
        <v>67</v>
      </c>
      <c r="G479" s="3" t="s">
        <v>49</v>
      </c>
      <c r="H479" s="3" t="s">
        <v>227</v>
      </c>
      <c r="I479" s="37">
        <f>IF(ISERROR(INT((B479-SUM(MOD(DATE(YEAR(B479-MOD(B479-2,7)+3),1,2),{1E+99,7})*{1,-1})+5)/7)),"",INT((B479-SUM(MOD(DATE(YEAR(B479-MOD(B479-2,7)+3),1,2),{1E+99,7})*{1,-1})+5)/7))</f>
        <v>14</v>
      </c>
    </row>
    <row r="480" spans="1:9" x14ac:dyDescent="0.3">
      <c r="A480" s="35">
        <f t="shared" si="7"/>
        <v>0.1076388888888889</v>
      </c>
      <c r="B480" s="2">
        <v>43921</v>
      </c>
      <c r="C480" s="6">
        <v>1.0416666666666666E-2</v>
      </c>
      <c r="D480" s="6">
        <v>0.11805555555555557</v>
      </c>
      <c r="E480" s="3" t="s">
        <v>14</v>
      </c>
      <c r="F480" s="3" t="s">
        <v>185</v>
      </c>
      <c r="G480" s="3" t="s">
        <v>45</v>
      </c>
      <c r="H480" s="3" t="s">
        <v>226</v>
      </c>
      <c r="I480" s="37">
        <f>IF(ISERROR(INT((B480-SUM(MOD(DATE(YEAR(B480-MOD(B480-2,7)+3),1,2),{1E+99,7})*{1,-1})+5)/7)),"",INT((B480-SUM(MOD(DATE(YEAR(B480-MOD(B480-2,7)+3),1,2),{1E+99,7})*{1,-1})+5)/7))</f>
        <v>14</v>
      </c>
    </row>
    <row r="481" spans="1:9" x14ac:dyDescent="0.3">
      <c r="A481" s="35">
        <f t="shared" si="7"/>
        <v>3.4722222222222265E-2</v>
      </c>
      <c r="B481" s="2">
        <v>43921</v>
      </c>
      <c r="C481" s="6">
        <v>0.46527777777777773</v>
      </c>
      <c r="D481" s="6">
        <v>0.5</v>
      </c>
      <c r="E481" s="3" t="s">
        <v>18</v>
      </c>
      <c r="F481" s="3" t="s">
        <v>60</v>
      </c>
      <c r="G481" s="3" t="s">
        <v>45</v>
      </c>
      <c r="H481" s="3" t="s">
        <v>229</v>
      </c>
      <c r="I481" s="37">
        <f>IF(ISERROR(INT((B481-SUM(MOD(DATE(YEAR(B481-MOD(B481-2,7)+3),1,2),{1E+99,7})*{1,-1})+5)/7)),"",INT((B481-SUM(MOD(DATE(YEAR(B481-MOD(B481-2,7)+3),1,2),{1E+99,7})*{1,-1})+5)/7))</f>
        <v>14</v>
      </c>
    </row>
    <row r="482" spans="1:9" x14ac:dyDescent="0.3">
      <c r="A482" s="35">
        <f t="shared" si="7"/>
        <v>3.4722222222222265E-2</v>
      </c>
      <c r="B482" s="2">
        <v>43921</v>
      </c>
      <c r="C482" s="6">
        <v>0.46527777777777773</v>
      </c>
      <c r="D482" s="6">
        <v>0.5</v>
      </c>
      <c r="E482" s="3" t="s">
        <v>18</v>
      </c>
      <c r="F482" s="3" t="s">
        <v>60</v>
      </c>
      <c r="G482" s="3" t="s">
        <v>49</v>
      </c>
      <c r="H482" s="3" t="s">
        <v>229</v>
      </c>
      <c r="I482" s="37">
        <f>IF(ISERROR(INT((B482-SUM(MOD(DATE(YEAR(B482-MOD(B482-2,7)+3),1,2),{1E+99,7})*{1,-1})+5)/7)),"",INT((B482-SUM(MOD(DATE(YEAR(B482-MOD(B482-2,7)+3),1,2),{1E+99,7})*{1,-1})+5)/7))</f>
        <v>14</v>
      </c>
    </row>
    <row r="483" spans="1:9" x14ac:dyDescent="0.3">
      <c r="A483" s="35">
        <f t="shared" si="7"/>
        <v>3.125E-2</v>
      </c>
      <c r="B483" s="2">
        <v>43921</v>
      </c>
      <c r="C483" s="6">
        <v>0.46875</v>
      </c>
      <c r="D483" s="6">
        <v>0.5</v>
      </c>
      <c r="E483" s="3" t="s">
        <v>18</v>
      </c>
      <c r="F483" s="3" t="s">
        <v>60</v>
      </c>
      <c r="G483" s="3" t="s">
        <v>48</v>
      </c>
      <c r="H483" s="3" t="s">
        <v>242</v>
      </c>
      <c r="I483" s="37">
        <f>IF(ISERROR(INT((B483-SUM(MOD(DATE(YEAR(B483-MOD(B483-2,7)+3),1,2),{1E+99,7})*{1,-1})+5)/7)),"",INT((B483-SUM(MOD(DATE(YEAR(B483-MOD(B483-2,7)+3),1,2),{1E+99,7})*{1,-1})+5)/7))</f>
        <v>14</v>
      </c>
    </row>
    <row r="484" spans="1:9" x14ac:dyDescent="0.3">
      <c r="A484" s="35">
        <f t="shared" si="7"/>
        <v>3.125E-2</v>
      </c>
      <c r="B484" s="2">
        <v>43921</v>
      </c>
      <c r="C484" s="6">
        <v>0.46875</v>
      </c>
      <c r="D484" s="6">
        <v>0.5</v>
      </c>
      <c r="E484" s="3" t="s">
        <v>18</v>
      </c>
      <c r="F484" s="3" t="s">
        <v>60</v>
      </c>
      <c r="G484" s="3" t="s">
        <v>36</v>
      </c>
      <c r="I484" s="37">
        <f>IF(ISERROR(INT((B484-SUM(MOD(DATE(YEAR(B484-MOD(B484-2,7)+3),1,2),{1E+99,7})*{1,-1})+5)/7)),"",INT((B484-SUM(MOD(DATE(YEAR(B484-MOD(B484-2,7)+3),1,2),{1E+99,7})*{1,-1})+5)/7))</f>
        <v>14</v>
      </c>
    </row>
    <row r="485" spans="1:9" x14ac:dyDescent="0.3">
      <c r="A485" s="35">
        <f t="shared" si="7"/>
        <v>3.125E-2</v>
      </c>
      <c r="B485" s="2">
        <v>43921</v>
      </c>
      <c r="C485" s="6">
        <v>0.46875</v>
      </c>
      <c r="D485" s="6">
        <v>0.5</v>
      </c>
      <c r="E485" s="3" t="s">
        <v>18</v>
      </c>
      <c r="F485" s="3" t="s">
        <v>60</v>
      </c>
      <c r="G485" s="3" t="s">
        <v>36</v>
      </c>
      <c r="H485" s="3" t="s">
        <v>242</v>
      </c>
      <c r="I485" s="37">
        <f>IF(ISERROR(INT((B485-SUM(MOD(DATE(YEAR(B485-MOD(B485-2,7)+3),1,2),{1E+99,7})*{1,-1})+5)/7)),"",INT((B485-SUM(MOD(DATE(YEAR(B485-MOD(B485-2,7)+3),1,2),{1E+99,7})*{1,-1})+5)/7))</f>
        <v>14</v>
      </c>
    </row>
    <row r="486" spans="1:9" x14ac:dyDescent="0.3">
      <c r="A486" s="35">
        <f t="shared" si="7"/>
        <v>3.472222222222221E-2</v>
      </c>
      <c r="B486" s="2">
        <v>43921</v>
      </c>
      <c r="C486" s="6">
        <v>0.46875</v>
      </c>
      <c r="D486" s="6">
        <v>0.50347222222222221</v>
      </c>
      <c r="E486" s="3" t="s">
        <v>18</v>
      </c>
      <c r="F486" s="3" t="s">
        <v>60</v>
      </c>
      <c r="G486" s="3" t="s">
        <v>46</v>
      </c>
      <c r="H486" s="3" t="s">
        <v>65</v>
      </c>
      <c r="I486" s="37">
        <f>IF(ISERROR(INT((B486-SUM(MOD(DATE(YEAR(B486-MOD(B486-2,7)+3),1,2),{1E+99,7})*{1,-1})+5)/7)),"",INT((B486-SUM(MOD(DATE(YEAR(B486-MOD(B486-2,7)+3),1,2),{1E+99,7})*{1,-1})+5)/7))</f>
        <v>14</v>
      </c>
    </row>
    <row r="487" spans="1:9" x14ac:dyDescent="0.3">
      <c r="A487" s="35">
        <f t="shared" si="7"/>
        <v>4.166666666666663E-2</v>
      </c>
      <c r="B487" s="2">
        <v>43921</v>
      </c>
      <c r="C487" s="6">
        <v>0.5</v>
      </c>
      <c r="D487" s="6">
        <v>0.54166666666666663</v>
      </c>
      <c r="E487" s="3" t="s">
        <v>10</v>
      </c>
      <c r="F487" s="3" t="s">
        <v>51</v>
      </c>
      <c r="G487" s="3" t="s">
        <v>45</v>
      </c>
      <c r="H487" s="3" t="s">
        <v>234</v>
      </c>
      <c r="I487" s="37">
        <f>IF(ISERROR(INT((B487-SUM(MOD(DATE(YEAR(B487-MOD(B487-2,7)+3),1,2),{1E+99,7})*{1,-1})+5)/7)),"",INT((B487-SUM(MOD(DATE(YEAR(B487-MOD(B487-2,7)+3),1,2),{1E+99,7})*{1,-1})+5)/7))</f>
        <v>14</v>
      </c>
    </row>
    <row r="488" spans="1:9" x14ac:dyDescent="0.3">
      <c r="A488" s="35">
        <f t="shared" si="7"/>
        <v>3.819444444444442E-2</v>
      </c>
      <c r="B488" s="2">
        <v>43921</v>
      </c>
      <c r="C488" s="6">
        <v>0.50347222222222221</v>
      </c>
      <c r="D488" s="6">
        <v>0.54166666666666663</v>
      </c>
      <c r="E488" s="3" t="s">
        <v>11</v>
      </c>
      <c r="F488" s="3" t="s">
        <v>56</v>
      </c>
      <c r="G488" s="3" t="s">
        <v>46</v>
      </c>
      <c r="H488" s="3" t="s">
        <v>220</v>
      </c>
      <c r="I488" s="37">
        <f>IF(ISERROR(INT((B488-SUM(MOD(DATE(YEAR(B488-MOD(B488-2,7)+3),1,2),{1E+99,7})*{1,-1})+5)/7)),"",INT((B488-SUM(MOD(DATE(YEAR(B488-MOD(B488-2,7)+3),1,2),{1E+99,7})*{1,-1})+5)/7))</f>
        <v>14</v>
      </c>
    </row>
    <row r="489" spans="1:9" x14ac:dyDescent="0.3">
      <c r="A489" s="35">
        <f t="shared" si="7"/>
        <v>4.1666666666666741E-2</v>
      </c>
      <c r="B489" s="2">
        <v>43921</v>
      </c>
      <c r="C489" s="6">
        <v>0.51041666666666663</v>
      </c>
      <c r="D489" s="6">
        <v>0.55208333333333337</v>
      </c>
      <c r="E489" s="3" t="s">
        <v>9</v>
      </c>
      <c r="F489" s="3" t="s">
        <v>63</v>
      </c>
      <c r="G489" s="3" t="s">
        <v>36</v>
      </c>
      <c r="H489" s="3" t="s">
        <v>141</v>
      </c>
      <c r="I489" s="37">
        <f>IF(ISERROR(INT((B489-SUM(MOD(DATE(YEAR(B489-MOD(B489-2,7)+3),1,2),{1E+99,7})*{1,-1})+5)/7)),"",INT((B489-SUM(MOD(DATE(YEAR(B489-MOD(B489-2,7)+3),1,2),{1E+99,7})*{1,-1})+5)/7))</f>
        <v>14</v>
      </c>
    </row>
    <row r="490" spans="1:9" x14ac:dyDescent="0.3">
      <c r="A490" s="35">
        <f t="shared" si="7"/>
        <v>0.12152777777777779</v>
      </c>
      <c r="B490" s="2">
        <v>43921</v>
      </c>
      <c r="C490" s="6">
        <v>0.54166666666666663</v>
      </c>
      <c r="D490" s="6">
        <v>0.66319444444444442</v>
      </c>
      <c r="E490" s="3" t="s">
        <v>10</v>
      </c>
      <c r="F490" s="3" t="s">
        <v>42</v>
      </c>
      <c r="G490" s="3" t="s">
        <v>45</v>
      </c>
      <c r="H490" s="3" t="s">
        <v>228</v>
      </c>
      <c r="I490" s="37">
        <f>IF(ISERROR(INT((B490-SUM(MOD(DATE(YEAR(B490-MOD(B490-2,7)+3),1,2),{1E+99,7})*{1,-1})+5)/7)),"",INT((B490-SUM(MOD(DATE(YEAR(B490-MOD(B490-2,7)+3),1,2),{1E+99,7})*{1,-1})+5)/7))</f>
        <v>14</v>
      </c>
    </row>
    <row r="491" spans="1:9" x14ac:dyDescent="0.3">
      <c r="A491" s="35">
        <f t="shared" si="7"/>
        <v>0.11458333333333337</v>
      </c>
      <c r="B491" s="2">
        <v>43921</v>
      </c>
      <c r="C491" s="6">
        <v>0.54861111111111105</v>
      </c>
      <c r="D491" s="6">
        <v>0.66319444444444442</v>
      </c>
      <c r="E491" s="3" t="s">
        <v>10</v>
      </c>
      <c r="F491" s="3" t="s">
        <v>42</v>
      </c>
      <c r="G491" s="3" t="s">
        <v>49</v>
      </c>
      <c r="I491" s="37">
        <f>IF(ISERROR(INT((B491-SUM(MOD(DATE(YEAR(B491-MOD(B491-2,7)+3),1,2),{1E+99,7})*{1,-1})+5)/7)),"",INT((B491-SUM(MOD(DATE(YEAR(B491-MOD(B491-2,7)+3),1,2),{1E+99,7})*{1,-1})+5)/7))</f>
        <v>14</v>
      </c>
    </row>
    <row r="492" spans="1:9" x14ac:dyDescent="0.3">
      <c r="A492" s="35">
        <f t="shared" si="7"/>
        <v>0.11111111111111105</v>
      </c>
      <c r="B492" s="2">
        <v>43921</v>
      </c>
      <c r="C492" s="6">
        <v>0.55208333333333337</v>
      </c>
      <c r="D492" s="6">
        <v>0.66319444444444442</v>
      </c>
      <c r="E492" s="3" t="s">
        <v>10</v>
      </c>
      <c r="F492" s="3" t="s">
        <v>42</v>
      </c>
      <c r="G492" s="3" t="s">
        <v>46</v>
      </c>
      <c r="H492" s="3" t="s">
        <v>228</v>
      </c>
      <c r="I492" s="37">
        <f>IF(ISERROR(INT((B492-SUM(MOD(DATE(YEAR(B492-MOD(B492-2,7)+3),1,2),{1E+99,7})*{1,-1})+5)/7)),"",INT((B492-SUM(MOD(DATE(YEAR(B492-MOD(B492-2,7)+3),1,2),{1E+99,7})*{1,-1})+5)/7))</f>
        <v>14</v>
      </c>
    </row>
    <row r="493" spans="1:9" x14ac:dyDescent="0.3">
      <c r="A493" s="35">
        <f t="shared" si="7"/>
        <v>0.11111111111111105</v>
      </c>
      <c r="B493" s="2">
        <v>43921</v>
      </c>
      <c r="C493" s="6">
        <v>0.55208333333333337</v>
      </c>
      <c r="D493" s="6">
        <v>0.66319444444444442</v>
      </c>
      <c r="E493" s="3" t="s">
        <v>10</v>
      </c>
      <c r="F493" s="3" t="s">
        <v>42</v>
      </c>
      <c r="G493" s="3" t="s">
        <v>36</v>
      </c>
      <c r="H493" s="3" t="s">
        <v>228</v>
      </c>
      <c r="I493" s="37">
        <f>IF(ISERROR(INT((B493-SUM(MOD(DATE(YEAR(B493-MOD(B493-2,7)+3),1,2),{1E+99,7})*{1,-1})+5)/7)),"",INT((B493-SUM(MOD(DATE(YEAR(B493-MOD(B493-2,7)+3),1,2),{1E+99,7})*{1,-1})+5)/7))</f>
        <v>14</v>
      </c>
    </row>
    <row r="494" spans="1:9" x14ac:dyDescent="0.3">
      <c r="A494" s="35">
        <f t="shared" si="7"/>
        <v>0.11458333333333326</v>
      </c>
      <c r="B494" s="2">
        <v>43921</v>
      </c>
      <c r="C494" s="6">
        <v>0.55208333333333337</v>
      </c>
      <c r="D494" s="6">
        <v>0.66666666666666663</v>
      </c>
      <c r="E494" s="3" t="s">
        <v>10</v>
      </c>
      <c r="F494" s="3" t="s">
        <v>42</v>
      </c>
      <c r="G494" s="3" t="s">
        <v>48</v>
      </c>
      <c r="H494" s="3" t="s">
        <v>228</v>
      </c>
      <c r="I494" s="37">
        <f>IF(ISERROR(INT((B494-SUM(MOD(DATE(YEAR(B494-MOD(B494-2,7)+3),1,2),{1E+99,7})*{1,-1})+5)/7)),"",INT((B494-SUM(MOD(DATE(YEAR(B494-MOD(B494-2,7)+3),1,2),{1E+99,7})*{1,-1})+5)/7))</f>
        <v>14</v>
      </c>
    </row>
    <row r="495" spans="1:9" x14ac:dyDescent="0.3">
      <c r="A495" s="35">
        <f t="shared" si="7"/>
        <v>5.208333333333337E-2</v>
      </c>
      <c r="B495" s="2">
        <v>43921</v>
      </c>
      <c r="C495" s="6">
        <v>0.76041666666666663</v>
      </c>
      <c r="D495" s="6">
        <v>0.8125</v>
      </c>
      <c r="E495" s="3" t="s">
        <v>11</v>
      </c>
      <c r="F495" s="3" t="s">
        <v>56</v>
      </c>
      <c r="G495" s="3" t="s">
        <v>45</v>
      </c>
      <c r="H495" s="3" t="s">
        <v>236</v>
      </c>
      <c r="I495" s="37">
        <f>IF(ISERROR(INT((B495-SUM(MOD(DATE(YEAR(B495-MOD(B495-2,7)+3),1,2),{1E+99,7})*{1,-1})+5)/7)),"",INT((B495-SUM(MOD(DATE(YEAR(B495-MOD(B495-2,7)+3),1,2),{1E+99,7})*{1,-1})+5)/7))</f>
        <v>14</v>
      </c>
    </row>
    <row r="496" spans="1:9" x14ac:dyDescent="0.3">
      <c r="A496" s="35">
        <f t="shared" si="7"/>
        <v>9.375E-2</v>
      </c>
      <c r="B496" s="2">
        <v>43922</v>
      </c>
      <c r="C496" s="6">
        <v>0.40625</v>
      </c>
      <c r="D496" s="6">
        <v>0.5</v>
      </c>
      <c r="E496" s="3" t="s">
        <v>10</v>
      </c>
      <c r="F496" s="3" t="s">
        <v>58</v>
      </c>
      <c r="G496" s="3" t="s">
        <v>48</v>
      </c>
      <c r="H496" s="3" t="s">
        <v>243</v>
      </c>
      <c r="I496" s="37">
        <f>IF(ISERROR(INT((B496-SUM(MOD(DATE(YEAR(B496-MOD(B496-2,7)+3),1,2),{1E+99,7})*{1,-1})+5)/7)),"",INT((B496-SUM(MOD(DATE(YEAR(B496-MOD(B496-2,7)+3),1,2),{1E+99,7})*{1,-1})+5)/7))</f>
        <v>14</v>
      </c>
    </row>
    <row r="497" spans="1:9" x14ac:dyDescent="0.3">
      <c r="A497" s="35">
        <f t="shared" si="7"/>
        <v>5.555555555555558E-2</v>
      </c>
      <c r="B497" s="2">
        <v>43922</v>
      </c>
      <c r="C497" s="6">
        <v>0.44444444444444442</v>
      </c>
      <c r="D497" s="6">
        <v>0.5</v>
      </c>
      <c r="E497" s="3" t="s">
        <v>13</v>
      </c>
      <c r="F497" s="3" t="s">
        <v>98</v>
      </c>
      <c r="G497" s="3" t="s">
        <v>46</v>
      </c>
      <c r="H497" s="3" t="s">
        <v>239</v>
      </c>
      <c r="I497" s="37">
        <f>IF(ISERROR(INT((B497-SUM(MOD(DATE(YEAR(B497-MOD(B497-2,7)+3),1,2),{1E+99,7})*{1,-1})+5)/7)),"",INT((B497-SUM(MOD(DATE(YEAR(B497-MOD(B497-2,7)+3),1,2),{1E+99,7})*{1,-1})+5)/7))</f>
        <v>14</v>
      </c>
    </row>
    <row r="498" spans="1:9" x14ac:dyDescent="0.3">
      <c r="A498" s="35">
        <f t="shared" si="7"/>
        <v>4.166666666666663E-2</v>
      </c>
      <c r="B498" s="2">
        <v>43922</v>
      </c>
      <c r="C498" s="6">
        <v>0.5</v>
      </c>
      <c r="D498" s="6">
        <v>0.54166666666666663</v>
      </c>
      <c r="E498" s="3" t="s">
        <v>10</v>
      </c>
      <c r="F498" s="3" t="s">
        <v>51</v>
      </c>
      <c r="G498" s="3" t="s">
        <v>48</v>
      </c>
      <c r="I498" s="37">
        <f>IF(ISERROR(INT((B498-SUM(MOD(DATE(YEAR(B498-MOD(B498-2,7)+3),1,2),{1E+99,7})*{1,-1})+5)/7)),"",INT((B498-SUM(MOD(DATE(YEAR(B498-MOD(B498-2,7)+3),1,2),{1E+99,7})*{1,-1})+5)/7))</f>
        <v>14</v>
      </c>
    </row>
    <row r="499" spans="1:9" x14ac:dyDescent="0.3">
      <c r="A499" s="35">
        <f t="shared" si="7"/>
        <v>9.027777777777779E-2</v>
      </c>
      <c r="B499" s="2">
        <v>43922</v>
      </c>
      <c r="C499" s="6">
        <v>0.5</v>
      </c>
      <c r="D499" s="6">
        <v>0.59027777777777779</v>
      </c>
      <c r="E499" s="3" t="s">
        <v>10</v>
      </c>
      <c r="F499" s="3" t="s">
        <v>51</v>
      </c>
      <c r="G499" s="3" t="s">
        <v>46</v>
      </c>
      <c r="I499" s="37">
        <f>IF(ISERROR(INT((B499-SUM(MOD(DATE(YEAR(B499-MOD(B499-2,7)+3),1,2),{1E+99,7})*{1,-1})+5)/7)),"",INT((B499-SUM(MOD(DATE(YEAR(B499-MOD(B499-2,7)+3),1,2),{1E+99,7})*{1,-1})+5)/7))</f>
        <v>14</v>
      </c>
    </row>
    <row r="500" spans="1:9" x14ac:dyDescent="0.3">
      <c r="A500" s="35">
        <f t="shared" si="7"/>
        <v>9.375E-2</v>
      </c>
      <c r="B500" s="2">
        <v>43922</v>
      </c>
      <c r="C500" s="6">
        <v>0.5</v>
      </c>
      <c r="D500" s="6">
        <v>0.59375</v>
      </c>
      <c r="E500" s="3" t="s">
        <v>10</v>
      </c>
      <c r="F500" s="3" t="s">
        <v>51</v>
      </c>
      <c r="G500" s="3" t="s">
        <v>45</v>
      </c>
      <c r="I500" s="37">
        <f>IF(ISERROR(INT((B500-SUM(MOD(DATE(YEAR(B500-MOD(B500-2,7)+3),1,2),{1E+99,7})*{1,-1})+5)/7)),"",INT((B500-SUM(MOD(DATE(YEAR(B500-MOD(B500-2,7)+3),1,2),{1E+99,7})*{1,-1})+5)/7))</f>
        <v>14</v>
      </c>
    </row>
    <row r="501" spans="1:9" x14ac:dyDescent="0.3">
      <c r="A501" s="35">
        <f t="shared" si="7"/>
        <v>9.375E-2</v>
      </c>
      <c r="B501" s="2">
        <v>43922</v>
      </c>
      <c r="C501" s="6">
        <v>0.5</v>
      </c>
      <c r="D501" s="6">
        <v>0.59375</v>
      </c>
      <c r="E501" s="3" t="s">
        <v>10</v>
      </c>
      <c r="F501" s="3" t="s">
        <v>51</v>
      </c>
      <c r="G501" s="3" t="s">
        <v>49</v>
      </c>
      <c r="I501" s="37">
        <f>IF(ISERROR(INT((B501-SUM(MOD(DATE(YEAR(B501-MOD(B501-2,7)+3),1,2),{1E+99,7})*{1,-1})+5)/7)),"",INT((B501-SUM(MOD(DATE(YEAR(B501-MOD(B501-2,7)+3),1,2),{1E+99,7})*{1,-1})+5)/7))</f>
        <v>14</v>
      </c>
    </row>
    <row r="502" spans="1:9" x14ac:dyDescent="0.3">
      <c r="A502" s="35">
        <f t="shared" si="7"/>
        <v>9.375E-2</v>
      </c>
      <c r="B502" s="2">
        <v>43922</v>
      </c>
      <c r="C502" s="6">
        <v>0.6875</v>
      </c>
      <c r="D502" s="6">
        <v>0.78125</v>
      </c>
      <c r="E502" s="3" t="s">
        <v>10</v>
      </c>
      <c r="F502" s="3" t="s">
        <v>58</v>
      </c>
      <c r="G502" s="3" t="s">
        <v>48</v>
      </c>
      <c r="H502" s="3" t="s">
        <v>243</v>
      </c>
      <c r="I502" s="37">
        <f>IF(ISERROR(INT((B502-SUM(MOD(DATE(YEAR(B502-MOD(B502-2,7)+3),1,2),{1E+99,7})*{1,-1})+5)/7)),"",INT((B502-SUM(MOD(DATE(YEAR(B502-MOD(B502-2,7)+3),1,2),{1E+99,7})*{1,-1})+5)/7))</f>
        <v>14</v>
      </c>
    </row>
    <row r="503" spans="1:9" x14ac:dyDescent="0.3">
      <c r="A503" s="35">
        <f t="shared" si="7"/>
        <v>7.986111111111116E-2</v>
      </c>
      <c r="B503" s="2">
        <v>43922</v>
      </c>
      <c r="C503" s="6">
        <v>0.80208333333333337</v>
      </c>
      <c r="D503" s="6">
        <v>0.88194444444444453</v>
      </c>
      <c r="E503" s="3" t="s">
        <v>11</v>
      </c>
      <c r="F503" s="3" t="s">
        <v>56</v>
      </c>
      <c r="G503" s="3" t="s">
        <v>45</v>
      </c>
      <c r="H503" s="3" t="s">
        <v>235</v>
      </c>
      <c r="I503" s="37">
        <f>IF(ISERROR(INT((B503-SUM(MOD(DATE(YEAR(B503-MOD(B503-2,7)+3),1,2),{1E+99,7})*{1,-1})+5)/7)),"",INT((B503-SUM(MOD(DATE(YEAR(B503-MOD(B503-2,7)+3),1,2),{1E+99,7})*{1,-1})+5)/7))</f>
        <v>14</v>
      </c>
    </row>
    <row r="504" spans="1:9" x14ac:dyDescent="0.3">
      <c r="A504" s="35">
        <f t="shared" si="7"/>
        <v>6.25E-2</v>
      </c>
      <c r="B504" s="2">
        <v>43922</v>
      </c>
      <c r="C504" s="6">
        <v>0.9375</v>
      </c>
      <c r="D504" s="6">
        <v>1</v>
      </c>
      <c r="E504" s="3" t="s">
        <v>12</v>
      </c>
      <c r="F504" s="3" t="s">
        <v>83</v>
      </c>
      <c r="G504" s="3" t="s">
        <v>49</v>
      </c>
      <c r="I504" s="37">
        <f>IF(ISERROR(INT((B504-SUM(MOD(DATE(YEAR(B504-MOD(B504-2,7)+3),1,2),{1E+99,7})*{1,-1})+5)/7)),"",INT((B504-SUM(MOD(DATE(YEAR(B504-MOD(B504-2,7)+3),1,2),{1E+99,7})*{1,-1})+5)/7))</f>
        <v>14</v>
      </c>
    </row>
    <row r="505" spans="1:9" x14ac:dyDescent="0.3">
      <c r="A505" s="35">
        <f t="shared" si="7"/>
        <v>9.3750000000000056E-2</v>
      </c>
      <c r="B505" s="2">
        <v>43923</v>
      </c>
      <c r="C505" s="6">
        <v>0.42708333333333331</v>
      </c>
      <c r="D505" s="6">
        <v>0.52083333333333337</v>
      </c>
      <c r="E505" s="3" t="s">
        <v>10</v>
      </c>
      <c r="F505" s="3" t="s">
        <v>58</v>
      </c>
      <c r="G505" s="3" t="s">
        <v>48</v>
      </c>
      <c r="H505" s="3" t="s">
        <v>243</v>
      </c>
      <c r="I505" s="37">
        <f>IF(ISERROR(INT((B505-SUM(MOD(DATE(YEAR(B505-MOD(B505-2,7)+3),1,2),{1E+99,7})*{1,-1})+5)/7)),"",INT((B505-SUM(MOD(DATE(YEAR(B505-MOD(B505-2,7)+3),1,2),{1E+99,7})*{1,-1})+5)/7))</f>
        <v>14</v>
      </c>
    </row>
    <row r="506" spans="1:9" x14ac:dyDescent="0.3">
      <c r="A506" s="35">
        <f t="shared" si="7"/>
        <v>4.1666666666666685E-2</v>
      </c>
      <c r="B506" s="2">
        <v>43923</v>
      </c>
      <c r="C506" s="6">
        <v>0.45833333333333331</v>
      </c>
      <c r="D506" s="6">
        <v>0.5</v>
      </c>
      <c r="E506" s="3" t="s">
        <v>12</v>
      </c>
      <c r="F506" s="3" t="s">
        <v>83</v>
      </c>
      <c r="G506" s="3" t="s">
        <v>49</v>
      </c>
      <c r="I506" s="37">
        <f>IF(ISERROR(INT((B506-SUM(MOD(DATE(YEAR(B506-MOD(B506-2,7)+3),1,2),{1E+99,7})*{1,-1})+5)/7)),"",INT((B506-SUM(MOD(DATE(YEAR(B506-MOD(B506-2,7)+3),1,2),{1E+99,7})*{1,-1})+5)/7))</f>
        <v>14</v>
      </c>
    </row>
    <row r="507" spans="1:9" x14ac:dyDescent="0.3">
      <c r="A507" s="35">
        <f t="shared" si="7"/>
        <v>4.5138888888888895E-2</v>
      </c>
      <c r="B507" s="2">
        <v>43923</v>
      </c>
      <c r="C507" s="6">
        <v>0.49652777777777773</v>
      </c>
      <c r="D507" s="6">
        <v>0.54166666666666663</v>
      </c>
      <c r="E507" s="3" t="s">
        <v>14</v>
      </c>
      <c r="F507" s="3" t="s">
        <v>185</v>
      </c>
      <c r="G507" s="3" t="s">
        <v>46</v>
      </c>
      <c r="I507" s="37">
        <f>IF(ISERROR(INT((B507-SUM(MOD(DATE(YEAR(B507-MOD(B507-2,7)+3),1,2),{1E+99,7})*{1,-1})+5)/7)),"",INT((B507-SUM(MOD(DATE(YEAR(B507-MOD(B507-2,7)+3),1,2),{1E+99,7})*{1,-1})+5)/7))</f>
        <v>14</v>
      </c>
    </row>
    <row r="508" spans="1:9" x14ac:dyDescent="0.3">
      <c r="A508" s="35">
        <f t="shared" si="7"/>
        <v>2.7777777777777679E-2</v>
      </c>
      <c r="B508" s="2">
        <v>43923</v>
      </c>
      <c r="C508" s="6">
        <v>0.52083333333333337</v>
      </c>
      <c r="D508" s="6">
        <v>0.54861111111111105</v>
      </c>
      <c r="E508" s="3" t="s">
        <v>12</v>
      </c>
      <c r="F508" s="3" t="s">
        <v>83</v>
      </c>
      <c r="G508" s="3" t="s">
        <v>49</v>
      </c>
      <c r="I508" s="37">
        <f>IF(ISERROR(INT((B508-SUM(MOD(DATE(YEAR(B508-MOD(B508-2,7)+3),1,2),{1E+99,7})*{1,-1})+5)/7)),"",INT((B508-SUM(MOD(DATE(YEAR(B508-MOD(B508-2,7)+3),1,2),{1E+99,7})*{1,-1})+5)/7))</f>
        <v>14</v>
      </c>
    </row>
    <row r="509" spans="1:9" x14ac:dyDescent="0.3">
      <c r="A509" s="35">
        <f t="shared" si="7"/>
        <v>0.125</v>
      </c>
      <c r="B509" s="2">
        <v>43923</v>
      </c>
      <c r="C509" s="6">
        <v>0.54166666666666663</v>
      </c>
      <c r="D509" s="6">
        <v>0.66666666666666663</v>
      </c>
      <c r="E509" s="3" t="s">
        <v>10</v>
      </c>
      <c r="F509" s="3" t="s">
        <v>58</v>
      </c>
      <c r="G509" s="3" t="s">
        <v>48</v>
      </c>
      <c r="H509" s="3" t="s">
        <v>243</v>
      </c>
      <c r="I509" s="37">
        <f>IF(ISERROR(INT((B509-SUM(MOD(DATE(YEAR(B509-MOD(B509-2,7)+3),1,2),{1E+99,7})*{1,-1})+5)/7)),"",INT((B509-SUM(MOD(DATE(YEAR(B509-MOD(B509-2,7)+3),1,2),{1E+99,7})*{1,-1})+5)/7))</f>
        <v>14</v>
      </c>
    </row>
    <row r="510" spans="1:9" x14ac:dyDescent="0.3">
      <c r="A510" s="35">
        <f t="shared" si="7"/>
        <v>3.8194444444444531E-2</v>
      </c>
      <c r="B510" s="2">
        <v>43923</v>
      </c>
      <c r="C510" s="6">
        <v>0.57986111111111105</v>
      </c>
      <c r="D510" s="6">
        <v>0.61805555555555558</v>
      </c>
      <c r="E510" s="3" t="s">
        <v>11</v>
      </c>
      <c r="F510" s="3" t="s">
        <v>56</v>
      </c>
      <c r="G510" s="3" t="s">
        <v>45</v>
      </c>
      <c r="H510" s="3" t="s">
        <v>238</v>
      </c>
      <c r="I510" s="37">
        <f>IF(ISERROR(INT((B510-SUM(MOD(DATE(YEAR(B510-MOD(B510-2,7)+3),1,2),{1E+99,7})*{1,-1})+5)/7)),"",INT((B510-SUM(MOD(DATE(YEAR(B510-MOD(B510-2,7)+3),1,2),{1E+99,7})*{1,-1})+5)/7))</f>
        <v>14</v>
      </c>
    </row>
    <row r="511" spans="1:9" x14ac:dyDescent="0.3">
      <c r="A511" s="35">
        <f t="shared" si="7"/>
        <v>6.25E-2</v>
      </c>
      <c r="B511" s="2">
        <v>43923</v>
      </c>
      <c r="C511" s="6">
        <v>0.59027777777777779</v>
      </c>
      <c r="D511" s="6">
        <v>0.65277777777777779</v>
      </c>
      <c r="E511" s="3" t="s">
        <v>12</v>
      </c>
      <c r="F511" s="3" t="s">
        <v>83</v>
      </c>
      <c r="G511" s="3" t="s">
        <v>49</v>
      </c>
      <c r="I511" s="37">
        <f>IF(ISERROR(INT((B511-SUM(MOD(DATE(YEAR(B511-MOD(B511-2,7)+3),1,2),{1E+99,7})*{1,-1})+5)/7)),"",INT((B511-SUM(MOD(DATE(YEAR(B511-MOD(B511-2,7)+3),1,2),{1E+99,7})*{1,-1})+5)/7))</f>
        <v>14</v>
      </c>
    </row>
    <row r="512" spans="1:9" x14ac:dyDescent="0.3">
      <c r="A512" s="35">
        <f t="shared" si="7"/>
        <v>3.472222222222221E-2</v>
      </c>
      <c r="B512" s="2">
        <v>43923</v>
      </c>
      <c r="C512" s="6">
        <v>0.64930555555555558</v>
      </c>
      <c r="D512" s="6">
        <v>0.68402777777777779</v>
      </c>
      <c r="E512" s="3" t="s">
        <v>11</v>
      </c>
      <c r="F512" s="3" t="s">
        <v>56</v>
      </c>
      <c r="G512" s="3" t="s">
        <v>46</v>
      </c>
      <c r="H512" s="3" t="s">
        <v>132</v>
      </c>
      <c r="I512" s="37">
        <f>IF(ISERROR(INT((B512-SUM(MOD(DATE(YEAR(B512-MOD(B512-2,7)+3),1,2),{1E+99,7})*{1,-1})+5)/7)),"",INT((B512-SUM(MOD(DATE(YEAR(B512-MOD(B512-2,7)+3),1,2),{1E+99,7})*{1,-1})+5)/7))</f>
        <v>14</v>
      </c>
    </row>
    <row r="513" spans="1:9" x14ac:dyDescent="0.3">
      <c r="A513" s="35">
        <f t="shared" si="7"/>
        <v>1.388888888888884E-2</v>
      </c>
      <c r="B513" s="2">
        <v>43923</v>
      </c>
      <c r="C513" s="6">
        <v>0.68402777777777779</v>
      </c>
      <c r="D513" s="6">
        <v>0.69791666666666663</v>
      </c>
      <c r="E513" s="3" t="s">
        <v>11</v>
      </c>
      <c r="F513" s="3" t="s">
        <v>56</v>
      </c>
      <c r="G513" s="3" t="s">
        <v>46</v>
      </c>
      <c r="H513" s="3" t="s">
        <v>240</v>
      </c>
      <c r="I513" s="37">
        <f>IF(ISERROR(INT((B513-SUM(MOD(DATE(YEAR(B513-MOD(B513-2,7)+3),1,2),{1E+99,7})*{1,-1})+5)/7)),"",INT((B513-SUM(MOD(DATE(YEAR(B513-MOD(B513-2,7)+3),1,2),{1E+99,7})*{1,-1})+5)/7))</f>
        <v>14</v>
      </c>
    </row>
    <row r="514" spans="1:9" x14ac:dyDescent="0.3">
      <c r="A514" s="35">
        <f t="shared" si="7"/>
        <v>2.083333333333337E-2</v>
      </c>
      <c r="B514" s="2">
        <v>43923</v>
      </c>
      <c r="C514" s="6">
        <v>0.69791666666666663</v>
      </c>
      <c r="D514" s="6">
        <v>0.71875</v>
      </c>
      <c r="E514" s="3" t="s">
        <v>9</v>
      </c>
      <c r="F514" s="3" t="s">
        <v>106</v>
      </c>
      <c r="G514" s="3" t="s">
        <v>46</v>
      </c>
      <c r="H514" s="3" t="s">
        <v>61</v>
      </c>
      <c r="I514" s="37">
        <f>IF(ISERROR(INT((B514-SUM(MOD(DATE(YEAR(B514-MOD(B514-2,7)+3),1,2),{1E+99,7})*{1,-1})+5)/7)),"",INT((B514-SUM(MOD(DATE(YEAR(B514-MOD(B514-2,7)+3),1,2),{1E+99,7})*{1,-1})+5)/7))</f>
        <v>14</v>
      </c>
    </row>
    <row r="515" spans="1:9" x14ac:dyDescent="0.3">
      <c r="A515" s="35">
        <f t="shared" si="7"/>
        <v>2.777777777777779E-2</v>
      </c>
      <c r="B515" s="2">
        <v>43923</v>
      </c>
      <c r="C515" s="6">
        <v>0.71875</v>
      </c>
      <c r="D515" s="6">
        <v>0.74652777777777779</v>
      </c>
      <c r="E515" s="3" t="s">
        <v>11</v>
      </c>
      <c r="F515" s="3" t="s">
        <v>56</v>
      </c>
      <c r="G515" s="3" t="s">
        <v>46</v>
      </c>
      <c r="H515" s="3" t="s">
        <v>241</v>
      </c>
      <c r="I515" s="37">
        <f>IF(ISERROR(INT((B515-SUM(MOD(DATE(YEAR(B515-MOD(B515-2,7)+3),1,2),{1E+99,7})*{1,-1})+5)/7)),"",INT((B515-SUM(MOD(DATE(YEAR(B515-MOD(B515-2,7)+3),1,2),{1E+99,7})*{1,-1})+5)/7))</f>
        <v>14</v>
      </c>
    </row>
    <row r="516" spans="1:9" x14ac:dyDescent="0.3">
      <c r="A516" s="35">
        <f t="shared" si="7"/>
        <v>3.4722222222222099E-3</v>
      </c>
      <c r="B516" s="2">
        <v>43923</v>
      </c>
      <c r="C516" s="6">
        <v>0.74652777777777779</v>
      </c>
      <c r="D516" s="6">
        <v>0.75</v>
      </c>
      <c r="E516" s="3" t="s">
        <v>9</v>
      </c>
      <c r="F516" s="3" t="s">
        <v>72</v>
      </c>
      <c r="G516" s="3" t="s">
        <v>46</v>
      </c>
      <c r="H516" s="3" t="s">
        <v>85</v>
      </c>
      <c r="I516" s="37">
        <f>IF(ISERROR(INT((B516-SUM(MOD(DATE(YEAR(B516-MOD(B516-2,7)+3),1,2),{1E+99,7})*{1,-1})+5)/7)),"",INT((B516-SUM(MOD(DATE(YEAR(B516-MOD(B516-2,7)+3),1,2),{1E+99,7})*{1,-1})+5)/7))</f>
        <v>14</v>
      </c>
    </row>
    <row r="517" spans="1:9" x14ac:dyDescent="0.3">
      <c r="A517" s="35">
        <f t="shared" si="7"/>
        <v>5.2083333333333259E-2</v>
      </c>
      <c r="B517" s="2">
        <v>43923</v>
      </c>
      <c r="C517" s="6">
        <v>0.77083333333333337</v>
      </c>
      <c r="D517" s="6">
        <v>0.82291666666666663</v>
      </c>
      <c r="E517" s="3" t="s">
        <v>11</v>
      </c>
      <c r="F517" s="3" t="s">
        <v>56</v>
      </c>
      <c r="G517" s="3" t="s">
        <v>45</v>
      </c>
      <c r="H517" s="3" t="s">
        <v>238</v>
      </c>
      <c r="I517" s="37">
        <f>IF(ISERROR(INT((B517-SUM(MOD(DATE(YEAR(B517-MOD(B517-2,7)+3),1,2),{1E+99,7})*{1,-1})+5)/7)),"",INT((B517-SUM(MOD(DATE(YEAR(B517-MOD(B517-2,7)+3),1,2),{1E+99,7})*{1,-1})+5)/7))</f>
        <v>14</v>
      </c>
    </row>
    <row r="518" spans="1:9" x14ac:dyDescent="0.3">
      <c r="A518" s="35">
        <f t="shared" si="7"/>
        <v>4.1666666666666741E-2</v>
      </c>
      <c r="B518" s="2">
        <v>43923</v>
      </c>
      <c r="C518" s="6">
        <v>0.82291666666666663</v>
      </c>
      <c r="D518" s="6">
        <v>0.86458333333333337</v>
      </c>
      <c r="E518" s="3" t="s">
        <v>9</v>
      </c>
      <c r="F518" s="3" t="s">
        <v>106</v>
      </c>
      <c r="G518" s="3" t="s">
        <v>49</v>
      </c>
      <c r="H518" s="3" t="s">
        <v>230</v>
      </c>
      <c r="I518" s="37">
        <f>IF(ISERROR(INT((B518-SUM(MOD(DATE(YEAR(B518-MOD(B518-2,7)+3),1,2),{1E+99,7})*{1,-1})+5)/7)),"",INT((B518-SUM(MOD(DATE(YEAR(B518-MOD(B518-2,7)+3),1,2),{1E+99,7})*{1,-1})+5)/7))</f>
        <v>14</v>
      </c>
    </row>
    <row r="519" spans="1:9" x14ac:dyDescent="0.3">
      <c r="A519" s="35">
        <f t="shared" ref="A519:A582" si="8">IF(D519-C519&gt;0,D519-C519,"")</f>
        <v>2.083333333333337E-2</v>
      </c>
      <c r="B519" s="2">
        <v>43923</v>
      </c>
      <c r="C519" s="6">
        <v>0.875</v>
      </c>
      <c r="D519" s="6">
        <v>0.89583333333333337</v>
      </c>
      <c r="E519" s="3" t="s">
        <v>12</v>
      </c>
      <c r="F519" s="3" t="s">
        <v>83</v>
      </c>
      <c r="G519" s="3" t="s">
        <v>49</v>
      </c>
      <c r="I519" s="37">
        <f>IF(ISERROR(INT((B519-SUM(MOD(DATE(YEAR(B519-MOD(B519-2,7)+3),1,2),{1E+99,7})*{1,-1})+5)/7)),"",INT((B519-SUM(MOD(DATE(YEAR(B519-MOD(B519-2,7)+3),1,2),{1E+99,7})*{1,-1})+5)/7))</f>
        <v>14</v>
      </c>
    </row>
    <row r="520" spans="1:9" x14ac:dyDescent="0.3">
      <c r="A520" s="35">
        <f t="shared" si="8"/>
        <v>3.8194444444444531E-2</v>
      </c>
      <c r="B520" s="2">
        <v>43923</v>
      </c>
      <c r="C520" s="6">
        <v>0.88888888888888884</v>
      </c>
      <c r="D520" s="6">
        <v>0.92708333333333337</v>
      </c>
      <c r="E520" s="3" t="s">
        <v>14</v>
      </c>
      <c r="F520" s="3" t="s">
        <v>185</v>
      </c>
      <c r="G520" s="3" t="s">
        <v>45</v>
      </c>
      <c r="H520" s="3" t="s">
        <v>237</v>
      </c>
      <c r="I520" s="37">
        <f>IF(ISERROR(INT((B520-SUM(MOD(DATE(YEAR(B520-MOD(B520-2,7)+3),1,2),{1E+99,7})*{1,-1})+5)/7)),"",INT((B520-SUM(MOD(DATE(YEAR(B520-MOD(B520-2,7)+3),1,2),{1E+99,7})*{1,-1})+5)/7))</f>
        <v>14</v>
      </c>
    </row>
    <row r="521" spans="1:9" x14ac:dyDescent="0.3">
      <c r="A521" s="35">
        <f t="shared" si="8"/>
        <v>8.333333333333337E-2</v>
      </c>
      <c r="B521" s="2">
        <v>43923</v>
      </c>
      <c r="C521" s="6">
        <v>0.91666666666666663</v>
      </c>
      <c r="D521" s="6">
        <v>1</v>
      </c>
      <c r="E521" s="3" t="s">
        <v>13</v>
      </c>
      <c r="F521" s="3" t="s">
        <v>72</v>
      </c>
      <c r="G521" s="3" t="s">
        <v>36</v>
      </c>
      <c r="H521" s="3" t="s">
        <v>90</v>
      </c>
      <c r="I521" s="37">
        <f>IF(ISERROR(INT((B521-SUM(MOD(DATE(YEAR(B521-MOD(B521-2,7)+3),1,2),{1E+99,7})*{1,-1})+5)/7)),"",INT((B521-SUM(MOD(DATE(YEAR(B521-MOD(B521-2,7)+3),1,2),{1E+99,7})*{1,-1})+5)/7))</f>
        <v>14</v>
      </c>
    </row>
    <row r="522" spans="1:9" x14ac:dyDescent="0.3">
      <c r="A522" s="35">
        <f t="shared" si="8"/>
        <v>3.8194444444444531E-2</v>
      </c>
      <c r="B522" s="2">
        <v>43923</v>
      </c>
      <c r="C522" s="6">
        <v>0.96180555555555547</v>
      </c>
      <c r="D522" s="6">
        <v>1</v>
      </c>
      <c r="E522" s="3" t="s">
        <v>12</v>
      </c>
      <c r="F522" s="3" t="s">
        <v>83</v>
      </c>
      <c r="G522" s="3" t="s">
        <v>49</v>
      </c>
      <c r="H522" s="3" t="s">
        <v>231</v>
      </c>
      <c r="I522" s="37">
        <f>IF(ISERROR(INT((B522-SUM(MOD(DATE(YEAR(B522-MOD(B522-2,7)+3),1,2),{1E+99,7})*{1,-1})+5)/7)),"",INT((B522-SUM(MOD(DATE(YEAR(B522-MOD(B522-2,7)+3),1,2),{1E+99,7})*{1,-1})+5)/7))</f>
        <v>14</v>
      </c>
    </row>
    <row r="523" spans="1:9" x14ac:dyDescent="0.3">
      <c r="A523" s="35">
        <f t="shared" si="8"/>
        <v>1.0416666666666666E-2</v>
      </c>
      <c r="B523" s="2">
        <v>43924</v>
      </c>
      <c r="C523" s="6">
        <v>0</v>
      </c>
      <c r="D523" s="6">
        <v>1.0416666666666666E-2</v>
      </c>
      <c r="E523" s="3" t="s">
        <v>9</v>
      </c>
      <c r="F523" s="3" t="s">
        <v>110</v>
      </c>
      <c r="G523" s="3" t="s">
        <v>49</v>
      </c>
      <c r="H523" s="3" t="s">
        <v>232</v>
      </c>
      <c r="I523" s="37">
        <f>IF(ISERROR(INT((B523-SUM(MOD(DATE(YEAR(B523-MOD(B523-2,7)+3),1,2),{1E+99,7})*{1,-1})+5)/7)),"",INT((B523-SUM(MOD(DATE(YEAR(B523-MOD(B523-2,7)+3),1,2),{1E+99,7})*{1,-1})+5)/7))</f>
        <v>14</v>
      </c>
    </row>
    <row r="524" spans="1:9" x14ac:dyDescent="0.3">
      <c r="A524" s="35">
        <f t="shared" si="8"/>
        <v>8.3333333333333329E-2</v>
      </c>
      <c r="B524" s="2">
        <v>43924</v>
      </c>
      <c r="C524" s="6">
        <v>0</v>
      </c>
      <c r="D524" s="6">
        <v>8.3333333333333329E-2</v>
      </c>
      <c r="E524" s="3" t="s">
        <v>13</v>
      </c>
      <c r="F524" s="3" t="s">
        <v>72</v>
      </c>
      <c r="G524" s="3" t="s">
        <v>36</v>
      </c>
      <c r="H524" s="3" t="s">
        <v>90</v>
      </c>
      <c r="I524" s="37">
        <f>IF(ISERROR(INT((B524-SUM(MOD(DATE(YEAR(B524-MOD(B524-2,7)+3),1,2),{1E+99,7})*{1,-1})+5)/7)),"",INT((B524-SUM(MOD(DATE(YEAR(B524-MOD(B524-2,7)+3),1,2),{1E+99,7})*{1,-1})+5)/7))</f>
        <v>14</v>
      </c>
    </row>
    <row r="525" spans="1:9" x14ac:dyDescent="0.3">
      <c r="A525" s="35">
        <f t="shared" si="8"/>
        <v>2.7777777777777735E-2</v>
      </c>
      <c r="B525" s="2">
        <v>43924</v>
      </c>
      <c r="C525" s="6">
        <v>0.40972222222222227</v>
      </c>
      <c r="D525" s="6">
        <v>0.4375</v>
      </c>
      <c r="E525" s="3" t="s">
        <v>13</v>
      </c>
      <c r="F525" s="3" t="s">
        <v>67</v>
      </c>
      <c r="G525" s="3" t="s">
        <v>49</v>
      </c>
      <c r="H525" s="3" t="s">
        <v>247</v>
      </c>
      <c r="I525" s="37">
        <f>IF(ISERROR(INT((B525-SUM(MOD(DATE(YEAR(B525-MOD(B525-2,7)+3),1,2),{1E+99,7})*{1,-1})+5)/7)),"",INT((B525-SUM(MOD(DATE(YEAR(B525-MOD(B525-2,7)+3),1,2),{1E+99,7})*{1,-1})+5)/7))</f>
        <v>14</v>
      </c>
    </row>
    <row r="526" spans="1:9" x14ac:dyDescent="0.3">
      <c r="A526" s="35">
        <f t="shared" si="8"/>
        <v>4.1666666666666685E-2</v>
      </c>
      <c r="B526" s="2">
        <v>43924</v>
      </c>
      <c r="C526" s="6">
        <v>0.42708333333333331</v>
      </c>
      <c r="D526" s="6">
        <v>0.46875</v>
      </c>
      <c r="E526" s="3" t="s">
        <v>10</v>
      </c>
      <c r="F526" s="3" t="s">
        <v>58</v>
      </c>
      <c r="G526" s="3" t="s">
        <v>48</v>
      </c>
      <c r="H526" s="3" t="s">
        <v>243</v>
      </c>
      <c r="I526" s="37">
        <f>IF(ISERROR(INT((B526-SUM(MOD(DATE(YEAR(B526-MOD(B526-2,7)+3),1,2),{1E+99,7})*{1,-1})+5)/7)),"",INT((B526-SUM(MOD(DATE(YEAR(B526-MOD(B526-2,7)+3),1,2),{1E+99,7})*{1,-1})+5)/7))</f>
        <v>14</v>
      </c>
    </row>
    <row r="527" spans="1:9" x14ac:dyDescent="0.3">
      <c r="A527" s="35">
        <f t="shared" si="8"/>
        <v>1.0416666666666685E-2</v>
      </c>
      <c r="B527" s="2">
        <v>43924</v>
      </c>
      <c r="C527" s="6">
        <v>0.48958333333333331</v>
      </c>
      <c r="D527" s="6">
        <v>0.5</v>
      </c>
      <c r="E527" s="3" t="s">
        <v>9</v>
      </c>
      <c r="F527" s="3" t="s">
        <v>72</v>
      </c>
      <c r="G527" s="3" t="s">
        <v>49</v>
      </c>
      <c r="H527" s="3" t="s">
        <v>85</v>
      </c>
      <c r="I527" s="37">
        <f>IF(ISERROR(INT((B527-SUM(MOD(DATE(YEAR(B527-MOD(B527-2,7)+3),1,2),{1E+99,7})*{1,-1})+5)/7)),"",INT((B527-SUM(MOD(DATE(YEAR(B527-MOD(B527-2,7)+3),1,2),{1E+99,7})*{1,-1})+5)/7))</f>
        <v>14</v>
      </c>
    </row>
    <row r="528" spans="1:9" x14ac:dyDescent="0.3">
      <c r="A528" s="35">
        <f t="shared" si="8"/>
        <v>8.333333333333337E-2</v>
      </c>
      <c r="B528" s="2">
        <v>43924</v>
      </c>
      <c r="C528" s="6">
        <v>0.5</v>
      </c>
      <c r="D528" s="6">
        <v>0.58333333333333337</v>
      </c>
      <c r="E528" s="3" t="s">
        <v>10</v>
      </c>
      <c r="F528" s="3" t="s">
        <v>51</v>
      </c>
      <c r="G528" s="3" t="s">
        <v>36</v>
      </c>
      <c r="I528" s="37">
        <f>IF(ISERROR(INT((B528-SUM(MOD(DATE(YEAR(B528-MOD(B528-2,7)+3),1,2),{1E+99,7})*{1,-1})+5)/7)),"",INT((B528-SUM(MOD(DATE(YEAR(B528-MOD(B528-2,7)+3),1,2),{1E+99,7})*{1,-1})+5)/7))</f>
        <v>14</v>
      </c>
    </row>
    <row r="529" spans="1:9" x14ac:dyDescent="0.3">
      <c r="A529" s="35">
        <f t="shared" si="8"/>
        <v>9.375E-2</v>
      </c>
      <c r="B529" s="2">
        <v>43924</v>
      </c>
      <c r="C529" s="6">
        <v>0.5</v>
      </c>
      <c r="D529" s="6">
        <v>0.59375</v>
      </c>
      <c r="E529" s="3" t="s">
        <v>10</v>
      </c>
      <c r="F529" s="3" t="s">
        <v>51</v>
      </c>
      <c r="G529" s="3" t="s">
        <v>48</v>
      </c>
      <c r="I529" s="37">
        <f>IF(ISERROR(INT((B529-SUM(MOD(DATE(YEAR(B529-MOD(B529-2,7)+3),1,2),{1E+99,7})*{1,-1})+5)/7)),"",INT((B529-SUM(MOD(DATE(YEAR(B529-MOD(B529-2,7)+3),1,2),{1E+99,7})*{1,-1})+5)/7))</f>
        <v>14</v>
      </c>
    </row>
    <row r="530" spans="1:9" x14ac:dyDescent="0.3">
      <c r="A530" s="35">
        <f t="shared" si="8"/>
        <v>9.4444444444444442E-2</v>
      </c>
      <c r="B530" s="2">
        <v>43924</v>
      </c>
      <c r="C530" s="6">
        <v>0.5</v>
      </c>
      <c r="D530" s="6">
        <v>0.59444444444444444</v>
      </c>
      <c r="E530" s="3" t="s">
        <v>10</v>
      </c>
      <c r="F530" s="3" t="s">
        <v>51</v>
      </c>
      <c r="G530" s="3" t="s">
        <v>45</v>
      </c>
      <c r="I530" s="37">
        <f>IF(ISERROR(INT((B530-SUM(MOD(DATE(YEAR(B530-MOD(B530-2,7)+3),1,2),{1E+99,7})*{1,-1})+5)/7)),"",INT((B530-SUM(MOD(DATE(YEAR(B530-MOD(B530-2,7)+3),1,2),{1E+99,7})*{1,-1})+5)/7))</f>
        <v>14</v>
      </c>
    </row>
    <row r="531" spans="1:9" x14ac:dyDescent="0.3">
      <c r="A531" s="35">
        <f t="shared" si="8"/>
        <v>9.722222222222221E-2</v>
      </c>
      <c r="B531" s="2">
        <v>43924</v>
      </c>
      <c r="C531" s="6">
        <v>0.5</v>
      </c>
      <c r="D531" s="6">
        <v>0.59722222222222221</v>
      </c>
      <c r="E531" s="3" t="s">
        <v>10</v>
      </c>
      <c r="F531" s="3" t="s">
        <v>51</v>
      </c>
      <c r="G531" s="3" t="s">
        <v>46</v>
      </c>
      <c r="I531" s="37">
        <f>IF(ISERROR(INT((B531-SUM(MOD(DATE(YEAR(B531-MOD(B531-2,7)+3),1,2),{1E+99,7})*{1,-1})+5)/7)),"",INT((B531-SUM(MOD(DATE(YEAR(B531-MOD(B531-2,7)+3),1,2),{1E+99,7})*{1,-1})+5)/7))</f>
        <v>14</v>
      </c>
    </row>
    <row r="532" spans="1:9" x14ac:dyDescent="0.3">
      <c r="A532" s="35">
        <f t="shared" si="8"/>
        <v>9.722222222222221E-2</v>
      </c>
      <c r="B532" s="2">
        <v>43924</v>
      </c>
      <c r="C532" s="6">
        <v>0.5</v>
      </c>
      <c r="D532" s="6">
        <v>0.59722222222222221</v>
      </c>
      <c r="E532" s="3" t="s">
        <v>10</v>
      </c>
      <c r="F532" s="3" t="s">
        <v>51</v>
      </c>
      <c r="G532" s="3" t="s">
        <v>49</v>
      </c>
      <c r="H532" s="3" t="s">
        <v>248</v>
      </c>
      <c r="I532" s="37">
        <f>IF(ISERROR(INT((B532-SUM(MOD(DATE(YEAR(B532-MOD(B532-2,7)+3),1,2),{1E+99,7})*{1,-1})+5)/7)),"",INT((B532-SUM(MOD(DATE(YEAR(B532-MOD(B532-2,7)+3),1,2),{1E+99,7})*{1,-1})+5)/7))</f>
        <v>14</v>
      </c>
    </row>
    <row r="533" spans="1:9" x14ac:dyDescent="0.3">
      <c r="A533" s="35">
        <f t="shared" si="8"/>
        <v>6.9444444444444531E-2</v>
      </c>
      <c r="B533" s="2">
        <v>43924</v>
      </c>
      <c r="C533" s="6">
        <v>0.63541666666666663</v>
      </c>
      <c r="D533" s="6">
        <v>0.70486111111111116</v>
      </c>
      <c r="E533" s="3" t="s">
        <v>11</v>
      </c>
      <c r="F533" s="3" t="s">
        <v>56</v>
      </c>
      <c r="G533" s="3" t="s">
        <v>46</v>
      </c>
      <c r="H533" s="3" t="s">
        <v>132</v>
      </c>
      <c r="I533" s="37">
        <f>IF(ISERROR(INT((B533-SUM(MOD(DATE(YEAR(B533-MOD(B533-2,7)+3),1,2),{1E+99,7})*{1,-1})+5)/7)),"",INT((B533-SUM(MOD(DATE(YEAR(B533-MOD(B533-2,7)+3),1,2),{1E+99,7})*{1,-1})+5)/7))</f>
        <v>14</v>
      </c>
    </row>
    <row r="534" spans="1:9" x14ac:dyDescent="0.3">
      <c r="A534" s="35">
        <f t="shared" si="8"/>
        <v>4.861111111111116E-2</v>
      </c>
      <c r="B534" s="2">
        <v>43924</v>
      </c>
      <c r="C534" s="6">
        <v>0.65972222222222221</v>
      </c>
      <c r="D534" s="6">
        <v>0.70833333333333337</v>
      </c>
      <c r="E534" s="3" t="s">
        <v>12</v>
      </c>
      <c r="F534" s="3" t="s">
        <v>83</v>
      </c>
      <c r="G534" s="3" t="s">
        <v>49</v>
      </c>
      <c r="I534" s="37">
        <f>IF(ISERROR(INT((B534-SUM(MOD(DATE(YEAR(B534-MOD(B534-2,7)+3),1,2),{1E+99,7})*{1,-1})+5)/7)),"",INT((B534-SUM(MOD(DATE(YEAR(B534-MOD(B534-2,7)+3),1,2),{1E+99,7})*{1,-1})+5)/7))</f>
        <v>14</v>
      </c>
    </row>
    <row r="535" spans="1:9" x14ac:dyDescent="0.3">
      <c r="A535" s="35">
        <f t="shared" si="8"/>
        <v>6.25E-2</v>
      </c>
      <c r="B535" s="2">
        <v>43924</v>
      </c>
      <c r="C535" s="6">
        <v>0.65972222222222221</v>
      </c>
      <c r="D535" s="6">
        <v>0.72222222222222221</v>
      </c>
      <c r="E535" s="3" t="s">
        <v>14</v>
      </c>
      <c r="F535" s="3" t="s">
        <v>185</v>
      </c>
      <c r="G535" s="3" t="s">
        <v>45</v>
      </c>
      <c r="H535" s="3" t="s">
        <v>237</v>
      </c>
      <c r="I535" s="37">
        <f>IF(ISERROR(INT((B535-SUM(MOD(DATE(YEAR(B535-MOD(B535-2,7)+3),1,2),{1E+99,7})*{1,-1})+5)/7)),"",INT((B535-SUM(MOD(DATE(YEAR(B535-MOD(B535-2,7)+3),1,2),{1E+99,7})*{1,-1})+5)/7))</f>
        <v>14</v>
      </c>
    </row>
    <row r="536" spans="1:9" x14ac:dyDescent="0.3">
      <c r="A536" s="35">
        <f t="shared" si="8"/>
        <v>8.333333333333337E-2</v>
      </c>
      <c r="B536" s="2">
        <v>43924</v>
      </c>
      <c r="C536" s="6">
        <v>0.66666666666666663</v>
      </c>
      <c r="D536" s="6">
        <v>0.75</v>
      </c>
      <c r="E536" s="3" t="s">
        <v>9</v>
      </c>
      <c r="F536" s="3" t="s">
        <v>72</v>
      </c>
      <c r="G536" s="3" t="s">
        <v>36</v>
      </c>
      <c r="H536" s="3" t="s">
        <v>246</v>
      </c>
      <c r="I536" s="37">
        <f>IF(ISERROR(INT((B536-SUM(MOD(DATE(YEAR(B536-MOD(B536-2,7)+3),1,2),{1E+99,7})*{1,-1})+5)/7)),"",INT((B536-SUM(MOD(DATE(YEAR(B536-MOD(B536-2,7)+3),1,2),{1E+99,7})*{1,-1})+5)/7))</f>
        <v>14</v>
      </c>
    </row>
    <row r="537" spans="1:9" x14ac:dyDescent="0.3">
      <c r="A537" s="35">
        <f t="shared" si="8"/>
        <v>0.11458333333333337</v>
      </c>
      <c r="B537" s="2">
        <v>43924</v>
      </c>
      <c r="C537" s="6">
        <v>0.66666666666666663</v>
      </c>
      <c r="D537" s="6">
        <v>0.78125</v>
      </c>
      <c r="E537" s="3" t="s">
        <v>13</v>
      </c>
      <c r="F537" s="3" t="s">
        <v>98</v>
      </c>
      <c r="G537" s="3" t="s">
        <v>48</v>
      </c>
      <c r="I537" s="37">
        <f>IF(ISERROR(INT((B537-SUM(MOD(DATE(YEAR(B537-MOD(B537-2,7)+3),1,2),{1E+99,7})*{1,-1})+5)/7)),"",INT((B537-SUM(MOD(DATE(YEAR(B537-MOD(B537-2,7)+3),1,2),{1E+99,7})*{1,-1})+5)/7))</f>
        <v>14</v>
      </c>
    </row>
    <row r="538" spans="1:9" x14ac:dyDescent="0.3">
      <c r="A538" s="35">
        <f t="shared" si="8"/>
        <v>6.9444444444443088E-3</v>
      </c>
      <c r="B538" s="2">
        <v>43924</v>
      </c>
      <c r="C538" s="6">
        <v>0.70486111111111116</v>
      </c>
      <c r="D538" s="6">
        <v>0.71180555555555547</v>
      </c>
      <c r="E538" s="3" t="s">
        <v>9</v>
      </c>
      <c r="F538" s="3" t="s">
        <v>72</v>
      </c>
      <c r="G538" s="3" t="s">
        <v>46</v>
      </c>
      <c r="H538" s="3" t="s">
        <v>85</v>
      </c>
      <c r="I538" s="37">
        <f>IF(ISERROR(INT((B538-SUM(MOD(DATE(YEAR(B538-MOD(B538-2,7)+3),1,2),{1E+99,7})*{1,-1})+5)/7)),"",INT((B538-SUM(MOD(DATE(YEAR(B538-MOD(B538-2,7)+3),1,2),{1E+99,7})*{1,-1})+5)/7))</f>
        <v>14</v>
      </c>
    </row>
    <row r="539" spans="1:9" x14ac:dyDescent="0.3">
      <c r="A539" s="35">
        <f t="shared" si="8"/>
        <v>3.819444444444442E-2</v>
      </c>
      <c r="B539" s="2">
        <v>43924</v>
      </c>
      <c r="C539" s="6">
        <v>0.70833333333333337</v>
      </c>
      <c r="D539" s="6">
        <v>0.74652777777777779</v>
      </c>
      <c r="E539" s="3" t="s">
        <v>13</v>
      </c>
      <c r="F539" s="3" t="s">
        <v>67</v>
      </c>
      <c r="G539" s="3" t="s">
        <v>49</v>
      </c>
      <c r="I539" s="37">
        <f>IF(ISERROR(INT((B539-SUM(MOD(DATE(YEAR(B539-MOD(B539-2,7)+3),1,2),{1E+99,7})*{1,-1})+5)/7)),"",INT((B539-SUM(MOD(DATE(YEAR(B539-MOD(B539-2,7)+3),1,2),{1E+99,7})*{1,-1})+5)/7))</f>
        <v>14</v>
      </c>
    </row>
    <row r="540" spans="1:9" x14ac:dyDescent="0.3">
      <c r="A540" s="35">
        <f t="shared" si="8"/>
        <v>8.333333333333337E-2</v>
      </c>
      <c r="B540" s="2">
        <v>43925</v>
      </c>
      <c r="C540" s="6">
        <v>0.5</v>
      </c>
      <c r="D540" s="6">
        <v>0.58333333333333337</v>
      </c>
      <c r="E540" s="3" t="s">
        <v>9</v>
      </c>
      <c r="F540" s="3" t="s">
        <v>72</v>
      </c>
      <c r="G540" s="3" t="s">
        <v>36</v>
      </c>
      <c r="H540" s="3" t="s">
        <v>90</v>
      </c>
      <c r="I540" s="37">
        <f>IF(ISERROR(INT((B540-SUM(MOD(DATE(YEAR(B540-MOD(B540-2,7)+3),1,2),{1E+99,7})*{1,-1})+5)/7)),"",INT((B540-SUM(MOD(DATE(YEAR(B540-MOD(B540-2,7)+3),1,2),{1E+99,7})*{1,-1})+5)/7))</f>
        <v>14</v>
      </c>
    </row>
    <row r="541" spans="1:9" x14ac:dyDescent="0.3">
      <c r="A541" s="35">
        <f t="shared" si="8"/>
        <v>2.083333333333337E-2</v>
      </c>
      <c r="B541" s="2">
        <v>43925</v>
      </c>
      <c r="C541" s="6">
        <v>0.91666666666666663</v>
      </c>
      <c r="D541" s="6">
        <v>0.9375</v>
      </c>
      <c r="E541" s="3" t="s">
        <v>9</v>
      </c>
      <c r="F541" s="3" t="s">
        <v>63</v>
      </c>
      <c r="G541" s="3" t="s">
        <v>49</v>
      </c>
      <c r="H541" s="3" t="s">
        <v>249</v>
      </c>
      <c r="I541" s="37">
        <f>IF(ISERROR(INT((B541-SUM(MOD(DATE(YEAR(B541-MOD(B541-2,7)+3),1,2),{1E+99,7})*{1,-1})+5)/7)),"",INT((B541-SUM(MOD(DATE(YEAR(B541-MOD(B541-2,7)+3),1,2),{1E+99,7})*{1,-1})+5)/7))</f>
        <v>14</v>
      </c>
    </row>
    <row r="542" spans="1:9" x14ac:dyDescent="0.3">
      <c r="A542" s="35">
        <f t="shared" si="8"/>
        <v>1.736111111111116E-2</v>
      </c>
      <c r="B542" s="2">
        <v>43926</v>
      </c>
      <c r="C542" s="6">
        <v>0.51736111111111105</v>
      </c>
      <c r="D542" s="6">
        <v>0.53472222222222221</v>
      </c>
      <c r="E542" s="3" t="s">
        <v>9</v>
      </c>
      <c r="F542" s="3" t="s">
        <v>106</v>
      </c>
      <c r="G542" s="3" t="s">
        <v>46</v>
      </c>
      <c r="H542" s="3" t="s">
        <v>244</v>
      </c>
      <c r="I542" s="37">
        <f>IF(ISERROR(INT((B542-SUM(MOD(DATE(YEAR(B542-MOD(B542-2,7)+3),1,2),{1E+99,7})*{1,-1})+5)/7)),"",INT((B542-SUM(MOD(DATE(YEAR(B542-MOD(B542-2,7)+3),1,2),{1E+99,7})*{1,-1})+5)/7))</f>
        <v>14</v>
      </c>
    </row>
    <row r="543" spans="1:9" x14ac:dyDescent="0.3">
      <c r="A543" s="35">
        <f t="shared" si="8"/>
        <v>2.430555555555558E-2</v>
      </c>
      <c r="B543" s="2">
        <v>43926</v>
      </c>
      <c r="C543" s="6">
        <v>0.53472222222222221</v>
      </c>
      <c r="D543" s="6">
        <v>0.55902777777777779</v>
      </c>
      <c r="E543" s="3" t="s">
        <v>11</v>
      </c>
      <c r="F543" s="3" t="s">
        <v>56</v>
      </c>
      <c r="G543" s="3" t="s">
        <v>46</v>
      </c>
      <c r="H543" s="3" t="s">
        <v>203</v>
      </c>
      <c r="I543" s="37">
        <f>IF(ISERROR(INT((B543-SUM(MOD(DATE(YEAR(B543-MOD(B543-2,7)+3),1,2),{1E+99,7})*{1,-1})+5)/7)),"",INT((B543-SUM(MOD(DATE(YEAR(B543-MOD(B543-2,7)+3),1,2),{1E+99,7})*{1,-1})+5)/7))</f>
        <v>14</v>
      </c>
    </row>
    <row r="544" spans="1:9" x14ac:dyDescent="0.3">
      <c r="A544" s="35">
        <f t="shared" si="8"/>
        <v>4.166666666666663E-2</v>
      </c>
      <c r="B544" s="2">
        <v>43926</v>
      </c>
      <c r="C544" s="6">
        <v>0.77083333333333337</v>
      </c>
      <c r="D544" s="6">
        <v>0.8125</v>
      </c>
      <c r="E544" s="3" t="s">
        <v>11</v>
      </c>
      <c r="F544" s="3" t="s">
        <v>56</v>
      </c>
      <c r="G544" s="3" t="s">
        <v>45</v>
      </c>
      <c r="H544" s="3" t="s">
        <v>226</v>
      </c>
      <c r="I544" s="37">
        <f>IF(ISERROR(INT((B544-SUM(MOD(DATE(YEAR(B544-MOD(B544-2,7)+3),1,2),{1E+99,7})*{1,-1})+5)/7)),"",INT((B544-SUM(MOD(DATE(YEAR(B544-MOD(B544-2,7)+3),1,2),{1E+99,7})*{1,-1})+5)/7))</f>
        <v>14</v>
      </c>
    </row>
    <row r="545" spans="1:9" x14ac:dyDescent="0.3">
      <c r="A545" s="35">
        <f t="shared" si="8"/>
        <v>2.083333333333337E-2</v>
      </c>
      <c r="B545" s="2">
        <v>43926</v>
      </c>
      <c r="C545" s="6">
        <v>0.79166666666666663</v>
      </c>
      <c r="D545" s="6">
        <v>0.8125</v>
      </c>
      <c r="E545" s="3" t="s">
        <v>13</v>
      </c>
      <c r="F545" s="3" t="s">
        <v>67</v>
      </c>
      <c r="G545" s="3" t="s">
        <v>49</v>
      </c>
      <c r="H545" s="3" t="s">
        <v>227</v>
      </c>
      <c r="I545" s="37">
        <f>IF(ISERROR(INT((B545-SUM(MOD(DATE(YEAR(B545-MOD(B545-2,7)+3),1,2),{1E+99,7})*{1,-1})+5)/7)),"",INT((B545-SUM(MOD(DATE(YEAR(B545-MOD(B545-2,7)+3),1,2),{1E+99,7})*{1,-1})+5)/7))</f>
        <v>14</v>
      </c>
    </row>
    <row r="546" spans="1:9" x14ac:dyDescent="0.3">
      <c r="A546" s="35">
        <f t="shared" si="8"/>
        <v>8.333333333333337E-2</v>
      </c>
      <c r="B546" s="2">
        <v>43926</v>
      </c>
      <c r="C546" s="6">
        <v>0.91666666666666663</v>
      </c>
      <c r="D546" s="6">
        <v>1</v>
      </c>
      <c r="E546" s="3" t="s">
        <v>9</v>
      </c>
      <c r="F546" s="3" t="s">
        <v>72</v>
      </c>
      <c r="G546" s="3" t="s">
        <v>36</v>
      </c>
      <c r="H546" s="3" t="s">
        <v>245</v>
      </c>
      <c r="I546" s="37">
        <f>IF(ISERROR(INT((B546-SUM(MOD(DATE(YEAR(B546-MOD(B546-2,7)+3),1,2),{1E+99,7})*{1,-1})+5)/7)),"",INT((B546-SUM(MOD(DATE(YEAR(B546-MOD(B546-2,7)+3),1,2),{1E+99,7})*{1,-1})+5)/7))</f>
        <v>14</v>
      </c>
    </row>
    <row r="547" spans="1:9" x14ac:dyDescent="0.3">
      <c r="A547" s="35">
        <f t="shared" si="8"/>
        <v>1.0416666666666685E-2</v>
      </c>
      <c r="B547" s="2">
        <v>43927</v>
      </c>
      <c r="C547" s="6">
        <v>0.4375</v>
      </c>
      <c r="D547" s="6">
        <v>0.44791666666666669</v>
      </c>
      <c r="E547" s="3" t="s">
        <v>9</v>
      </c>
      <c r="F547" s="3" t="s">
        <v>72</v>
      </c>
      <c r="G547" s="3" t="s">
        <v>49</v>
      </c>
      <c r="H547" s="3" t="s">
        <v>85</v>
      </c>
      <c r="I547" s="37">
        <f>IF(ISERROR(INT((B547-SUM(MOD(DATE(YEAR(B547-MOD(B547-2,7)+3),1,2),{1E+99,7})*{1,-1})+5)/7)),"",INT((B547-SUM(MOD(DATE(YEAR(B547-MOD(B547-2,7)+3),1,2),{1E+99,7})*{1,-1})+5)/7))</f>
        <v>15</v>
      </c>
    </row>
    <row r="548" spans="1:9" x14ac:dyDescent="0.3">
      <c r="A548" s="35">
        <f t="shared" si="8"/>
        <v>4.1666666666666685E-2</v>
      </c>
      <c r="B548" s="2">
        <v>43927</v>
      </c>
      <c r="C548" s="6">
        <v>0.4375</v>
      </c>
      <c r="D548" s="6">
        <v>0.47916666666666669</v>
      </c>
      <c r="E548" s="3" t="s">
        <v>13</v>
      </c>
      <c r="F548" s="3" t="s">
        <v>98</v>
      </c>
      <c r="G548" s="3" t="s">
        <v>48</v>
      </c>
      <c r="H548" s="3" t="s">
        <v>256</v>
      </c>
      <c r="I548" s="37">
        <f>IF(ISERROR(INT((B548-SUM(MOD(DATE(YEAR(B548-MOD(B548-2,7)+3),1,2),{1E+99,7})*{1,-1})+5)/7)),"",INT((B548-SUM(MOD(DATE(YEAR(B548-MOD(B548-2,7)+3),1,2),{1E+99,7})*{1,-1})+5)/7))</f>
        <v>15</v>
      </c>
    </row>
    <row r="549" spans="1:9" x14ac:dyDescent="0.3">
      <c r="A549" s="35">
        <f t="shared" si="8"/>
        <v>2.7777777777777735E-2</v>
      </c>
      <c r="B549" s="59">
        <v>43927</v>
      </c>
      <c r="C549" s="6">
        <v>0.47222222222222227</v>
      </c>
      <c r="D549" s="6">
        <v>0.5</v>
      </c>
      <c r="E549" s="3" t="s">
        <v>13</v>
      </c>
      <c r="F549" s="3" t="s">
        <v>67</v>
      </c>
      <c r="G549" s="3" t="s">
        <v>49</v>
      </c>
      <c r="I549" s="37">
        <f>IF(ISERROR(INT((B549-SUM(MOD(DATE(YEAR(B549-MOD(B549-2,7)+3),1,2),{1E+99,7})*{1,-1})+5)/7)),"",INT((B549-SUM(MOD(DATE(YEAR(B549-MOD(B549-2,7)+3),1,2),{1E+99,7})*{1,-1})+5)/7))</f>
        <v>15</v>
      </c>
    </row>
    <row r="550" spans="1:9" x14ac:dyDescent="0.3">
      <c r="A550" s="35">
        <f t="shared" si="8"/>
        <v>2.430555555555558E-2</v>
      </c>
      <c r="B550" s="2">
        <v>43927</v>
      </c>
      <c r="C550" s="6">
        <v>0.47569444444444442</v>
      </c>
      <c r="D550" s="6">
        <v>0.5</v>
      </c>
      <c r="E550" s="3" t="s">
        <v>11</v>
      </c>
      <c r="F550" s="3" t="s">
        <v>56</v>
      </c>
      <c r="G550" s="3" t="s">
        <v>46</v>
      </c>
      <c r="H550" s="3" t="s">
        <v>132</v>
      </c>
      <c r="I550" s="37">
        <f>IF(ISERROR(INT((B550-SUM(MOD(DATE(YEAR(B550-MOD(B550-2,7)+3),1,2),{1E+99,7})*{1,-1})+5)/7)),"",INT((B550-SUM(MOD(DATE(YEAR(B550-MOD(B550-2,7)+3),1,2),{1E+99,7})*{1,-1})+5)/7))</f>
        <v>15</v>
      </c>
    </row>
    <row r="551" spans="1:9" x14ac:dyDescent="0.3">
      <c r="A551" s="35">
        <f t="shared" si="8"/>
        <v>4.166666666666663E-2</v>
      </c>
      <c r="B551" s="2">
        <v>43927</v>
      </c>
      <c r="C551" s="6">
        <v>0.5</v>
      </c>
      <c r="D551" s="6">
        <v>0.54166666666666663</v>
      </c>
      <c r="E551" s="3" t="s">
        <v>10</v>
      </c>
      <c r="F551" s="3" t="s">
        <v>51</v>
      </c>
      <c r="G551" s="3" t="s">
        <v>48</v>
      </c>
      <c r="I551" s="37">
        <f>IF(ISERROR(INT((B551-SUM(MOD(DATE(YEAR(B551-MOD(B551-2,7)+3),1,2),{1E+99,7})*{1,-1})+5)/7)),"",INT((B551-SUM(MOD(DATE(YEAR(B551-MOD(B551-2,7)+3),1,2),{1E+99,7})*{1,-1})+5)/7))</f>
        <v>15</v>
      </c>
    </row>
    <row r="552" spans="1:9" x14ac:dyDescent="0.3">
      <c r="A552" s="35">
        <f t="shared" si="8"/>
        <v>6.597222222222221E-2</v>
      </c>
      <c r="B552" s="2">
        <v>43927</v>
      </c>
      <c r="C552" s="6">
        <v>0.5</v>
      </c>
      <c r="D552" s="6">
        <v>0.56597222222222221</v>
      </c>
      <c r="E552" s="3" t="s">
        <v>10</v>
      </c>
      <c r="F552" s="3" t="s">
        <v>51</v>
      </c>
      <c r="G552" s="3" t="s">
        <v>45</v>
      </c>
      <c r="I552" s="37">
        <f>IF(ISERROR(INT((B552-SUM(MOD(DATE(YEAR(B552-MOD(B552-2,7)+3),1,2),{1E+99,7})*{1,-1})+5)/7)),"",INT((B552-SUM(MOD(DATE(YEAR(B552-MOD(B552-2,7)+3),1,2),{1E+99,7})*{1,-1})+5)/7))</f>
        <v>15</v>
      </c>
    </row>
    <row r="553" spans="1:9" x14ac:dyDescent="0.3">
      <c r="A553" s="35">
        <f t="shared" si="8"/>
        <v>6.597222222222221E-2</v>
      </c>
      <c r="B553" s="2">
        <v>43927</v>
      </c>
      <c r="C553" s="6">
        <v>0.5</v>
      </c>
      <c r="D553" s="6">
        <v>0.56597222222222221</v>
      </c>
      <c r="E553" s="3" t="s">
        <v>10</v>
      </c>
      <c r="F553" s="3" t="s">
        <v>51</v>
      </c>
      <c r="G553" s="3" t="s">
        <v>49</v>
      </c>
      <c r="I553" s="37">
        <f>IF(ISERROR(INT((B553-SUM(MOD(DATE(YEAR(B553-MOD(B553-2,7)+3),1,2),{1E+99,7})*{1,-1})+5)/7)),"",INT((B553-SUM(MOD(DATE(YEAR(B553-MOD(B553-2,7)+3),1,2),{1E+99,7})*{1,-1})+5)/7))</f>
        <v>15</v>
      </c>
    </row>
    <row r="554" spans="1:9" x14ac:dyDescent="0.3">
      <c r="A554" s="35">
        <f t="shared" si="8"/>
        <v>6.597222222222221E-2</v>
      </c>
      <c r="B554" s="2">
        <v>43927</v>
      </c>
      <c r="C554" s="6">
        <v>0.5</v>
      </c>
      <c r="D554" s="6">
        <v>0.56597222222222221</v>
      </c>
      <c r="E554" s="3" t="s">
        <v>10</v>
      </c>
      <c r="F554" s="3" t="s">
        <v>51</v>
      </c>
      <c r="G554" s="3" t="s">
        <v>36</v>
      </c>
      <c r="I554" s="37">
        <f>IF(ISERROR(INT((B554-SUM(MOD(DATE(YEAR(B554-MOD(B554-2,7)+3),1,2),{1E+99,7})*{1,-1})+5)/7)),"",INT((B554-SUM(MOD(DATE(YEAR(B554-MOD(B554-2,7)+3),1,2),{1E+99,7})*{1,-1})+5)/7))</f>
        <v>15</v>
      </c>
    </row>
    <row r="555" spans="1:9" x14ac:dyDescent="0.3">
      <c r="A555" s="35">
        <f t="shared" si="8"/>
        <v>6.597222222222221E-2</v>
      </c>
      <c r="B555" s="2">
        <v>43927</v>
      </c>
      <c r="C555" s="6">
        <v>0.5</v>
      </c>
      <c r="D555" s="6">
        <v>0.56597222222222221</v>
      </c>
      <c r="E555" s="3" t="s">
        <v>10</v>
      </c>
      <c r="F555" s="3" t="s">
        <v>51</v>
      </c>
      <c r="G555" s="3" t="s">
        <v>46</v>
      </c>
      <c r="I555" s="37">
        <f>IF(ISERROR(INT((B555-SUM(MOD(DATE(YEAR(B555-MOD(B555-2,7)+3),1,2),{1E+99,7})*{1,-1})+5)/7)),"",INT((B555-SUM(MOD(DATE(YEAR(B555-MOD(B555-2,7)+3),1,2),{1E+99,7})*{1,-1})+5)/7))</f>
        <v>15</v>
      </c>
    </row>
    <row r="556" spans="1:9" x14ac:dyDescent="0.3">
      <c r="A556" s="35">
        <f t="shared" si="8"/>
        <v>9.027777777777779E-2</v>
      </c>
      <c r="B556" s="2">
        <v>43927</v>
      </c>
      <c r="C556" s="6">
        <v>0.56597222222222221</v>
      </c>
      <c r="D556" s="6">
        <v>0.65625</v>
      </c>
      <c r="E556" s="3" t="s">
        <v>11</v>
      </c>
      <c r="F556" s="3" t="s">
        <v>56</v>
      </c>
      <c r="G556" s="3" t="s">
        <v>45</v>
      </c>
      <c r="H556" s="3" t="s">
        <v>250</v>
      </c>
      <c r="I556" s="37">
        <f>IF(ISERROR(INT((B556-SUM(MOD(DATE(YEAR(B556-MOD(B556-2,7)+3),1,2),{1E+99,7})*{1,-1})+5)/7)),"",INT((B556-SUM(MOD(DATE(YEAR(B556-MOD(B556-2,7)+3),1,2),{1E+99,7})*{1,-1})+5)/7))</f>
        <v>15</v>
      </c>
    </row>
    <row r="557" spans="1:9" x14ac:dyDescent="0.3">
      <c r="A557" s="35">
        <f t="shared" si="8"/>
        <v>4.166666666666663E-2</v>
      </c>
      <c r="B557" s="2">
        <v>43927</v>
      </c>
      <c r="C557" s="6">
        <v>0.625</v>
      </c>
      <c r="D557" s="6">
        <v>0.66666666666666663</v>
      </c>
      <c r="E557" s="3" t="s">
        <v>11</v>
      </c>
      <c r="F557" s="3" t="s">
        <v>56</v>
      </c>
      <c r="G557" s="3" t="s">
        <v>46</v>
      </c>
      <c r="H557" s="3" t="s">
        <v>132</v>
      </c>
      <c r="I557" s="37">
        <f>IF(ISERROR(INT((B557-SUM(MOD(DATE(YEAR(B557-MOD(B557-2,7)+3),1,2),{1E+99,7})*{1,-1})+5)/7)),"",INT((B557-SUM(MOD(DATE(YEAR(B557-MOD(B557-2,7)+3),1,2),{1E+99,7})*{1,-1})+5)/7))</f>
        <v>15</v>
      </c>
    </row>
    <row r="558" spans="1:9" x14ac:dyDescent="0.3">
      <c r="A558" s="35">
        <f t="shared" si="8"/>
        <v>2.0833333333333259E-2</v>
      </c>
      <c r="B558" s="2">
        <v>43927</v>
      </c>
      <c r="C558" s="6">
        <v>0.73958333333333337</v>
      </c>
      <c r="D558" s="6">
        <v>0.76041666666666663</v>
      </c>
      <c r="E558" s="3" t="s">
        <v>13</v>
      </c>
      <c r="F558" s="3" t="s">
        <v>98</v>
      </c>
      <c r="G558" s="3" t="s">
        <v>48</v>
      </c>
      <c r="I558" s="37">
        <f>IF(ISERROR(INT((B558-SUM(MOD(DATE(YEAR(B558-MOD(B558-2,7)+3),1,2),{1E+99,7})*{1,-1})+5)/7)),"",INT((B558-SUM(MOD(DATE(YEAR(B558-MOD(B558-2,7)+3),1,2),{1E+99,7})*{1,-1})+5)/7))</f>
        <v>15</v>
      </c>
    </row>
    <row r="559" spans="1:9" x14ac:dyDescent="0.3">
      <c r="A559" s="35">
        <f t="shared" si="8"/>
        <v>4.861111111111116E-2</v>
      </c>
      <c r="B559" s="2">
        <v>43927</v>
      </c>
      <c r="C559" s="6">
        <v>0.76388888888888884</v>
      </c>
      <c r="D559" s="6">
        <v>0.8125</v>
      </c>
      <c r="E559" s="3" t="s">
        <v>11</v>
      </c>
      <c r="F559" s="3" t="s">
        <v>56</v>
      </c>
      <c r="G559" s="3" t="s">
        <v>45</v>
      </c>
      <c r="H559" s="3" t="s">
        <v>251</v>
      </c>
      <c r="I559" s="37">
        <f>IF(ISERROR(INT((B559-SUM(MOD(DATE(YEAR(B559-MOD(B559-2,7)+3),1,2),{1E+99,7})*{1,-1})+5)/7)),"",INT((B559-SUM(MOD(DATE(YEAR(B559-MOD(B559-2,7)+3),1,2),{1E+99,7})*{1,-1})+5)/7))</f>
        <v>15</v>
      </c>
    </row>
    <row r="560" spans="1:9" x14ac:dyDescent="0.3">
      <c r="A560" s="35">
        <f t="shared" si="8"/>
        <v>8.3333333333333315E-2</v>
      </c>
      <c r="B560" s="2">
        <v>43928</v>
      </c>
      <c r="C560" s="6">
        <v>0.45833333333333331</v>
      </c>
      <c r="D560" s="6">
        <v>0.54166666666666663</v>
      </c>
      <c r="E560" s="3" t="s">
        <v>13</v>
      </c>
      <c r="F560" s="3" t="s">
        <v>98</v>
      </c>
      <c r="G560" s="3" t="s">
        <v>48</v>
      </c>
      <c r="I560" s="37">
        <f>IF(ISERROR(INT((B560-SUM(MOD(DATE(YEAR(B560-MOD(B560-2,7)+3),1,2),{1E+99,7})*{1,-1})+5)/7)),"",INT((B560-SUM(MOD(DATE(YEAR(B560-MOD(B560-2,7)+3),1,2),{1E+99,7})*{1,-1})+5)/7))</f>
        <v>15</v>
      </c>
    </row>
    <row r="561" spans="1:9" x14ac:dyDescent="0.3">
      <c r="A561" s="35">
        <f t="shared" si="8"/>
        <v>4.1666666666666685E-2</v>
      </c>
      <c r="B561" s="2">
        <v>43928</v>
      </c>
      <c r="C561" s="6">
        <v>0.47222222222222227</v>
      </c>
      <c r="D561" s="6">
        <v>0.51388888888888895</v>
      </c>
      <c r="E561" s="3" t="s">
        <v>11</v>
      </c>
      <c r="F561" s="3" t="s">
        <v>56</v>
      </c>
      <c r="G561" s="3" t="s">
        <v>46</v>
      </c>
      <c r="H561" s="3" t="s">
        <v>261</v>
      </c>
      <c r="I561" s="37">
        <f>IF(ISERROR(INT((B561-SUM(MOD(DATE(YEAR(B561-MOD(B561-2,7)+3),1,2),{1E+99,7})*{1,-1})+5)/7)),"",INT((B561-SUM(MOD(DATE(YEAR(B561-MOD(B561-2,7)+3),1,2),{1E+99,7})*{1,-1})+5)/7))</f>
        <v>15</v>
      </c>
    </row>
    <row r="562" spans="1:9" x14ac:dyDescent="0.3">
      <c r="A562" s="35">
        <f t="shared" si="8"/>
        <v>6.25E-2</v>
      </c>
      <c r="B562" s="2">
        <v>43928</v>
      </c>
      <c r="C562" s="6">
        <v>0.51388888888888895</v>
      </c>
      <c r="D562" s="6">
        <v>0.57638888888888895</v>
      </c>
      <c r="E562" s="3" t="s">
        <v>9</v>
      </c>
      <c r="F562" s="3" t="s">
        <v>106</v>
      </c>
      <c r="G562" s="3" t="s">
        <v>46</v>
      </c>
      <c r="H562" s="3" t="s">
        <v>262</v>
      </c>
      <c r="I562" s="37">
        <f>IF(ISERROR(INT((B562-SUM(MOD(DATE(YEAR(B562-MOD(B562-2,7)+3),1,2),{1E+99,7})*{1,-1})+5)/7)),"",INT((B562-SUM(MOD(DATE(YEAR(B562-MOD(B562-2,7)+3),1,2),{1E+99,7})*{1,-1})+5)/7))</f>
        <v>15</v>
      </c>
    </row>
    <row r="563" spans="1:9" x14ac:dyDescent="0.3">
      <c r="A563" s="35">
        <f t="shared" si="8"/>
        <v>5.208333333333337E-2</v>
      </c>
      <c r="B563" s="2">
        <v>43928</v>
      </c>
      <c r="C563" s="6">
        <v>0.625</v>
      </c>
      <c r="D563" s="6">
        <v>0.67708333333333337</v>
      </c>
      <c r="E563" s="3" t="s">
        <v>14</v>
      </c>
      <c r="F563" s="3" t="s">
        <v>185</v>
      </c>
      <c r="G563" s="3" t="s">
        <v>45</v>
      </c>
      <c r="H563" s="3" t="s">
        <v>252</v>
      </c>
      <c r="I563" s="37">
        <f>IF(ISERROR(INT((B563-SUM(MOD(DATE(YEAR(B563-MOD(B563-2,7)+3),1,2),{1E+99,7})*{1,-1})+5)/7)),"",INT((B563-SUM(MOD(DATE(YEAR(B563-MOD(B563-2,7)+3),1,2),{1E+99,7})*{1,-1})+5)/7))</f>
        <v>15</v>
      </c>
    </row>
    <row r="564" spans="1:9" x14ac:dyDescent="0.3">
      <c r="A564" s="35">
        <f t="shared" si="8"/>
        <v>3.125E-2</v>
      </c>
      <c r="B564" s="2">
        <v>43928</v>
      </c>
      <c r="C564" s="6">
        <v>0.65625</v>
      </c>
      <c r="D564" s="6">
        <v>0.6875</v>
      </c>
      <c r="E564" s="3" t="s">
        <v>11</v>
      </c>
      <c r="F564" s="3" t="s">
        <v>56</v>
      </c>
      <c r="G564" s="3" t="s">
        <v>46</v>
      </c>
      <c r="H564" s="3" t="s">
        <v>220</v>
      </c>
      <c r="I564" s="37">
        <f>IF(ISERROR(INT((B564-SUM(MOD(DATE(YEAR(B564-MOD(B564-2,7)+3),1,2),{1E+99,7})*{1,-1})+5)/7)),"",INT((B564-SUM(MOD(DATE(YEAR(B564-MOD(B564-2,7)+3),1,2),{1E+99,7})*{1,-1})+5)/7))</f>
        <v>15</v>
      </c>
    </row>
    <row r="565" spans="1:9" x14ac:dyDescent="0.3">
      <c r="A565" s="35">
        <f t="shared" si="8"/>
        <v>1.0416666666666741E-2</v>
      </c>
      <c r="B565" s="2">
        <v>43928</v>
      </c>
      <c r="C565" s="6">
        <v>0.91666666666666663</v>
      </c>
      <c r="D565" s="6">
        <v>0.92708333333333337</v>
      </c>
      <c r="E565" s="3" t="s">
        <v>13</v>
      </c>
      <c r="F565" s="3" t="s">
        <v>67</v>
      </c>
      <c r="G565" s="3" t="s">
        <v>49</v>
      </c>
      <c r="I565" s="37">
        <f>IF(ISERROR(INT((B565-SUM(MOD(DATE(YEAR(B565-MOD(B565-2,7)+3),1,2),{1E+99,7})*{1,-1})+5)/7)),"",INT((B565-SUM(MOD(DATE(YEAR(B565-MOD(B565-2,7)+3),1,2),{1E+99,7})*{1,-1})+5)/7))</f>
        <v>15</v>
      </c>
    </row>
    <row r="566" spans="1:9" x14ac:dyDescent="0.3">
      <c r="A566" s="35">
        <f t="shared" si="8"/>
        <v>7.2916666666666685E-2</v>
      </c>
      <c r="B566" s="2">
        <v>43929</v>
      </c>
      <c r="C566" s="6">
        <v>0.45833333333333331</v>
      </c>
      <c r="D566" s="6">
        <v>0.53125</v>
      </c>
      <c r="E566" s="3" t="s">
        <v>10</v>
      </c>
      <c r="F566" s="3" t="s">
        <v>51</v>
      </c>
      <c r="G566" s="3" t="s">
        <v>49</v>
      </c>
      <c r="H566" s="3" t="s">
        <v>253</v>
      </c>
      <c r="I566" s="37">
        <f>IF(ISERROR(INT((B566-SUM(MOD(DATE(YEAR(B566-MOD(B566-2,7)+3),1,2),{1E+99,7})*{1,-1})+5)/7)),"",INT((B566-SUM(MOD(DATE(YEAR(B566-MOD(B566-2,7)+3),1,2),{1E+99,7})*{1,-1})+5)/7))</f>
        <v>15</v>
      </c>
    </row>
    <row r="567" spans="1:9" x14ac:dyDescent="0.3">
      <c r="A567" s="35">
        <f t="shared" si="8"/>
        <v>7.2916666666666685E-2</v>
      </c>
      <c r="B567" s="2">
        <v>43929</v>
      </c>
      <c r="C567" s="6">
        <v>0.45833333333333331</v>
      </c>
      <c r="D567" s="6">
        <v>0.53125</v>
      </c>
      <c r="E567" s="3" t="s">
        <v>10</v>
      </c>
      <c r="F567" s="3" t="s">
        <v>51</v>
      </c>
      <c r="G567" s="3" t="s">
        <v>36</v>
      </c>
      <c r="H567" s="3" t="s">
        <v>253</v>
      </c>
      <c r="I567" s="37">
        <f>IF(ISERROR(INT((B567-SUM(MOD(DATE(YEAR(B567-MOD(B567-2,7)+3),1,2),{1E+99,7})*{1,-1})+5)/7)),"",INT((B567-SUM(MOD(DATE(YEAR(B567-MOD(B567-2,7)+3),1,2),{1E+99,7})*{1,-1})+5)/7))</f>
        <v>15</v>
      </c>
    </row>
    <row r="568" spans="1:9" x14ac:dyDescent="0.3">
      <c r="A568" s="35">
        <f t="shared" si="8"/>
        <v>7.2916666666666685E-2</v>
      </c>
      <c r="B568" s="2">
        <v>43929</v>
      </c>
      <c r="C568" s="6">
        <v>0.45833333333333331</v>
      </c>
      <c r="D568" s="6">
        <v>0.53125</v>
      </c>
      <c r="E568" s="3" t="s">
        <v>10</v>
      </c>
      <c r="F568" s="3" t="s">
        <v>51</v>
      </c>
      <c r="G568" s="3" t="s">
        <v>48</v>
      </c>
      <c r="I568" s="37">
        <f>IF(ISERROR(INT((B568-SUM(MOD(DATE(YEAR(B568-MOD(B568-2,7)+3),1,2),{1E+99,7})*{1,-1})+5)/7)),"",INT((B568-SUM(MOD(DATE(YEAR(B568-MOD(B568-2,7)+3),1,2),{1E+99,7})*{1,-1})+5)/7))</f>
        <v>15</v>
      </c>
    </row>
    <row r="569" spans="1:9" x14ac:dyDescent="0.3">
      <c r="A569" s="35">
        <f t="shared" si="8"/>
        <v>7.3611111111111127E-2</v>
      </c>
      <c r="B569" s="2">
        <v>43929</v>
      </c>
      <c r="C569" s="6">
        <v>0.45833333333333331</v>
      </c>
      <c r="D569" s="6">
        <v>0.53194444444444444</v>
      </c>
      <c r="E569" s="3" t="s">
        <v>10</v>
      </c>
      <c r="F569" s="3" t="s">
        <v>51</v>
      </c>
      <c r="G569" s="3" t="s">
        <v>45</v>
      </c>
      <c r="I569" s="37">
        <f>IF(ISERROR(INT((B569-SUM(MOD(DATE(YEAR(B569-MOD(B569-2,7)+3),1,2),{1E+99,7})*{1,-1})+5)/7)),"",INT((B569-SUM(MOD(DATE(YEAR(B569-MOD(B569-2,7)+3),1,2),{1E+99,7})*{1,-1})+5)/7))</f>
        <v>15</v>
      </c>
    </row>
    <row r="570" spans="1:9" x14ac:dyDescent="0.3">
      <c r="A570" s="35">
        <f t="shared" si="8"/>
        <v>7.6388888888888895E-2</v>
      </c>
      <c r="B570" s="2">
        <v>43929</v>
      </c>
      <c r="C570" s="6">
        <v>0.45833333333333331</v>
      </c>
      <c r="D570" s="6">
        <v>0.53472222222222221</v>
      </c>
      <c r="E570" s="3" t="s">
        <v>10</v>
      </c>
      <c r="F570" s="3" t="s">
        <v>51</v>
      </c>
      <c r="G570" s="3" t="s">
        <v>46</v>
      </c>
      <c r="I570" s="37">
        <f>IF(ISERROR(INT((B570-SUM(MOD(DATE(YEAR(B570-MOD(B570-2,7)+3),1,2),{1E+99,7})*{1,-1})+5)/7)),"",INT((B570-SUM(MOD(DATE(YEAR(B570-MOD(B570-2,7)+3),1,2),{1E+99,7})*{1,-1})+5)/7))</f>
        <v>15</v>
      </c>
    </row>
    <row r="571" spans="1:9" x14ac:dyDescent="0.3">
      <c r="A571" s="35">
        <f t="shared" si="8"/>
        <v>0.125</v>
      </c>
      <c r="B571" s="2">
        <v>43929</v>
      </c>
      <c r="C571" s="6">
        <v>0.54166666666666663</v>
      </c>
      <c r="D571" s="6">
        <v>0.66666666666666663</v>
      </c>
      <c r="E571" s="3" t="s">
        <v>9</v>
      </c>
      <c r="F571" s="3" t="s">
        <v>72</v>
      </c>
      <c r="G571" s="3" t="s">
        <v>36</v>
      </c>
      <c r="H571" s="3" t="s">
        <v>90</v>
      </c>
      <c r="I571" s="37">
        <f>IF(ISERROR(INT((B571-SUM(MOD(DATE(YEAR(B571-MOD(B571-2,7)+3),1,2),{1E+99,7})*{1,-1})+5)/7)),"",INT((B571-SUM(MOD(DATE(YEAR(B571-MOD(B571-2,7)+3),1,2),{1E+99,7})*{1,-1})+5)/7))</f>
        <v>15</v>
      </c>
    </row>
    <row r="572" spans="1:9" x14ac:dyDescent="0.3">
      <c r="A572" s="35">
        <f t="shared" si="8"/>
        <v>3.125E-2</v>
      </c>
      <c r="B572" s="2">
        <v>43929</v>
      </c>
      <c r="C572" s="6">
        <v>0.55208333333333337</v>
      </c>
      <c r="D572" s="6">
        <v>0.58333333333333337</v>
      </c>
      <c r="E572" s="3" t="s">
        <v>13</v>
      </c>
      <c r="F572" s="3" t="s">
        <v>67</v>
      </c>
      <c r="G572" s="3" t="s">
        <v>49</v>
      </c>
      <c r="H572" s="3" t="s">
        <v>254</v>
      </c>
      <c r="I572" s="37">
        <f>IF(ISERROR(INT((B572-SUM(MOD(DATE(YEAR(B572-MOD(B572-2,7)+3),1,2),{1E+99,7})*{1,-1})+5)/7)),"",INT((B572-SUM(MOD(DATE(YEAR(B572-MOD(B572-2,7)+3),1,2),{1E+99,7})*{1,-1})+5)/7))</f>
        <v>15</v>
      </c>
    </row>
    <row r="573" spans="1:9" x14ac:dyDescent="0.3">
      <c r="A573" s="35">
        <f t="shared" si="8"/>
        <v>4.166666666666663E-2</v>
      </c>
      <c r="B573" s="2">
        <v>43929</v>
      </c>
      <c r="C573" s="6">
        <v>0.625</v>
      </c>
      <c r="D573" s="6">
        <v>0.66666666666666663</v>
      </c>
      <c r="E573" s="3" t="s">
        <v>13</v>
      </c>
      <c r="F573" s="3" t="s">
        <v>51</v>
      </c>
      <c r="G573" s="3" t="s">
        <v>48</v>
      </c>
      <c r="I573" s="37">
        <f>IF(ISERROR(INT((B573-SUM(MOD(DATE(YEAR(B573-MOD(B573-2,7)+3),1,2),{1E+99,7})*{1,-1})+5)/7)),"",INT((B573-SUM(MOD(DATE(YEAR(B573-MOD(B573-2,7)+3),1,2),{1E+99,7})*{1,-1})+5)/7))</f>
        <v>15</v>
      </c>
    </row>
    <row r="574" spans="1:9" x14ac:dyDescent="0.3">
      <c r="A574" s="35">
        <f t="shared" si="8"/>
        <v>3.125E-2</v>
      </c>
      <c r="B574" s="2">
        <v>43929</v>
      </c>
      <c r="C574" s="6">
        <v>0.64583333333333337</v>
      </c>
      <c r="D574" s="6">
        <v>0.67708333333333337</v>
      </c>
      <c r="E574" s="3" t="s">
        <v>14</v>
      </c>
      <c r="F574" s="3" t="s">
        <v>185</v>
      </c>
      <c r="G574" s="3" t="s">
        <v>45</v>
      </c>
      <c r="H574" s="3" t="s">
        <v>257</v>
      </c>
      <c r="I574" s="37">
        <f>IF(ISERROR(INT((B574-SUM(MOD(DATE(YEAR(B574-MOD(B574-2,7)+3),1,2),{1E+99,7})*{1,-1})+5)/7)),"",INT((B574-SUM(MOD(DATE(YEAR(B574-MOD(B574-2,7)+3),1,2),{1E+99,7})*{1,-1})+5)/7))</f>
        <v>15</v>
      </c>
    </row>
    <row r="575" spans="1:9" x14ac:dyDescent="0.3">
      <c r="A575" s="35">
        <f t="shared" si="8"/>
        <v>6.25E-2</v>
      </c>
      <c r="B575" s="2">
        <v>43929</v>
      </c>
      <c r="C575" s="6">
        <v>0.66666666666666663</v>
      </c>
      <c r="D575" s="6">
        <v>0.72916666666666663</v>
      </c>
      <c r="E575" s="3" t="s">
        <v>11</v>
      </c>
      <c r="F575" s="3" t="s">
        <v>56</v>
      </c>
      <c r="G575" s="3" t="s">
        <v>48</v>
      </c>
      <c r="H575" s="3" t="s">
        <v>203</v>
      </c>
      <c r="I575" s="37">
        <f>IF(ISERROR(INT((B575-SUM(MOD(DATE(YEAR(B575-MOD(B575-2,7)+3),1,2),{1E+99,7})*{1,-1})+5)/7)),"",INT((B575-SUM(MOD(DATE(YEAR(B575-MOD(B575-2,7)+3),1,2),{1E+99,7})*{1,-1})+5)/7))</f>
        <v>15</v>
      </c>
    </row>
    <row r="576" spans="1:9" x14ac:dyDescent="0.3">
      <c r="A576" s="35">
        <f t="shared" si="8"/>
        <v>6.597222222222221E-2</v>
      </c>
      <c r="B576" s="2">
        <v>43929</v>
      </c>
      <c r="C576" s="6">
        <v>0.67361111111111116</v>
      </c>
      <c r="D576" s="6">
        <v>0.73958333333333337</v>
      </c>
      <c r="E576" s="3" t="s">
        <v>14</v>
      </c>
      <c r="F576" s="3" t="s">
        <v>185</v>
      </c>
      <c r="G576" s="3" t="s">
        <v>46</v>
      </c>
      <c r="I576" s="37">
        <f>IF(ISERROR(INT((B576-SUM(MOD(DATE(YEAR(B576-MOD(B576-2,7)+3),1,2),{1E+99,7})*{1,-1})+5)/7)),"",INT((B576-SUM(MOD(DATE(YEAR(B576-MOD(B576-2,7)+3),1,2),{1E+99,7})*{1,-1})+5)/7))</f>
        <v>15</v>
      </c>
    </row>
    <row r="577" spans="1:9" x14ac:dyDescent="0.3">
      <c r="A577" s="35">
        <f t="shared" si="8"/>
        <v>0.10763888888888884</v>
      </c>
      <c r="B577" s="2">
        <v>43929</v>
      </c>
      <c r="C577" s="6">
        <v>0.88541666666666663</v>
      </c>
      <c r="D577" s="6">
        <v>0.99305555555555547</v>
      </c>
      <c r="E577" s="3" t="s">
        <v>14</v>
      </c>
      <c r="F577" s="3" t="s">
        <v>185</v>
      </c>
      <c r="G577" s="3" t="s">
        <v>45</v>
      </c>
      <c r="H577" s="3" t="s">
        <v>258</v>
      </c>
      <c r="I577" s="37">
        <f>IF(ISERROR(INT((B577-SUM(MOD(DATE(YEAR(B577-MOD(B577-2,7)+3),1,2),{1E+99,7})*{1,-1})+5)/7)),"",INT((B577-SUM(MOD(DATE(YEAR(B577-MOD(B577-2,7)+3),1,2),{1E+99,7})*{1,-1})+5)/7))</f>
        <v>15</v>
      </c>
    </row>
    <row r="578" spans="1:9" x14ac:dyDescent="0.3">
      <c r="A578" s="35">
        <f t="shared" si="8"/>
        <v>6.597222222222221E-2</v>
      </c>
      <c r="B578" s="2">
        <v>43929</v>
      </c>
      <c r="C578" s="6">
        <v>0.90277777777777779</v>
      </c>
      <c r="D578" s="6">
        <v>0.96875</v>
      </c>
      <c r="E578" s="3" t="s">
        <v>12</v>
      </c>
      <c r="F578" s="3" t="s">
        <v>83</v>
      </c>
      <c r="G578" s="3" t="s">
        <v>49</v>
      </c>
      <c r="H578" s="3" t="s">
        <v>255</v>
      </c>
      <c r="I578" s="37">
        <f>IF(ISERROR(INT((B578-SUM(MOD(DATE(YEAR(B578-MOD(B578-2,7)+3),1,2),{1E+99,7})*{1,-1})+5)/7)),"",INT((B578-SUM(MOD(DATE(YEAR(B578-MOD(B578-2,7)+3),1,2),{1E+99,7})*{1,-1})+5)/7))</f>
        <v>15</v>
      </c>
    </row>
    <row r="579" spans="1:9" x14ac:dyDescent="0.3">
      <c r="A579" s="35">
        <f t="shared" si="8"/>
        <v>6.9444444444445308E-3</v>
      </c>
      <c r="B579" s="2">
        <v>43929</v>
      </c>
      <c r="C579" s="6">
        <v>0.96875</v>
      </c>
      <c r="D579" s="6">
        <v>0.97569444444444453</v>
      </c>
      <c r="E579" s="3" t="s">
        <v>9</v>
      </c>
      <c r="F579" s="3" t="s">
        <v>72</v>
      </c>
      <c r="G579" s="3" t="s">
        <v>49</v>
      </c>
      <c r="H579" s="3" t="s">
        <v>85</v>
      </c>
      <c r="I579" s="37">
        <f>IF(ISERROR(INT((B579-SUM(MOD(DATE(YEAR(B579-MOD(B579-2,7)+3),1,2),{1E+99,7})*{1,-1})+5)/7)),"",INT((B579-SUM(MOD(DATE(YEAR(B579-MOD(B579-2,7)+3),1,2),{1E+99,7})*{1,-1})+5)/7))</f>
        <v>15</v>
      </c>
    </row>
    <row r="580" spans="1:9" x14ac:dyDescent="0.3">
      <c r="A580" s="35">
        <f t="shared" si="8"/>
        <v>0.10416666666666669</v>
      </c>
      <c r="B580" s="2">
        <v>43930</v>
      </c>
      <c r="C580" s="6">
        <v>0.3125</v>
      </c>
      <c r="D580" s="6">
        <v>0.41666666666666669</v>
      </c>
      <c r="E580" s="3" t="s">
        <v>9</v>
      </c>
      <c r="F580" s="3" t="s">
        <v>72</v>
      </c>
      <c r="G580" s="3" t="s">
        <v>36</v>
      </c>
      <c r="H580" s="3" t="s">
        <v>90</v>
      </c>
      <c r="I580" s="37">
        <f>IF(ISERROR(INT((B580-SUM(MOD(DATE(YEAR(B580-MOD(B580-2,7)+3),1,2),{1E+99,7})*{1,-1})+5)/7)),"",INT((B580-SUM(MOD(DATE(YEAR(B580-MOD(B580-2,7)+3),1,2),{1E+99,7})*{1,-1})+5)/7))</f>
        <v>15</v>
      </c>
    </row>
    <row r="581" spans="1:9" x14ac:dyDescent="0.3">
      <c r="A581" s="35">
        <f t="shared" si="8"/>
        <v>6.25E-2</v>
      </c>
      <c r="B581" s="2">
        <v>43930</v>
      </c>
      <c r="C581" s="6">
        <v>0.41666666666666669</v>
      </c>
      <c r="D581" s="6">
        <v>0.47916666666666669</v>
      </c>
      <c r="E581" s="3" t="s">
        <v>13</v>
      </c>
      <c r="F581" s="3" t="s">
        <v>98</v>
      </c>
      <c r="G581" s="3" t="s">
        <v>48</v>
      </c>
      <c r="I581" s="37">
        <f>IF(ISERROR(INT((B581-SUM(MOD(DATE(YEAR(B581-MOD(B581-2,7)+3),1,2),{1E+99,7})*{1,-1})+5)/7)),"",INT((B581-SUM(MOD(DATE(YEAR(B581-MOD(B581-2,7)+3),1,2),{1E+99,7})*{1,-1})+5)/7))</f>
        <v>15</v>
      </c>
    </row>
    <row r="582" spans="1:9" x14ac:dyDescent="0.3">
      <c r="A582" s="35">
        <f t="shared" si="8"/>
        <v>8.6805555555555525E-2</v>
      </c>
      <c r="B582" s="2">
        <v>43930</v>
      </c>
      <c r="C582" s="6">
        <v>0.44791666666666669</v>
      </c>
      <c r="D582" s="6">
        <v>0.53472222222222221</v>
      </c>
      <c r="E582" s="3" t="s">
        <v>14</v>
      </c>
      <c r="F582" s="3" t="s">
        <v>185</v>
      </c>
      <c r="G582" s="3" t="s">
        <v>45</v>
      </c>
      <c r="H582" s="3" t="s">
        <v>259</v>
      </c>
      <c r="I582" s="37">
        <f>IF(ISERROR(INT((B582-SUM(MOD(DATE(YEAR(B582-MOD(B582-2,7)+3),1,2),{1E+99,7})*{1,-1})+5)/7)),"",INT((B582-SUM(MOD(DATE(YEAR(B582-MOD(B582-2,7)+3),1,2),{1E+99,7})*{1,-1})+5)/7))</f>
        <v>15</v>
      </c>
    </row>
    <row r="583" spans="1:9" x14ac:dyDescent="0.3">
      <c r="A583" s="35">
        <f t="shared" ref="A583:A646" si="9">IF(D583-C583&gt;0,D583-C583,"")</f>
        <v>3.125E-2</v>
      </c>
      <c r="B583" s="2">
        <v>43930</v>
      </c>
      <c r="C583" s="6">
        <v>0.4548611111111111</v>
      </c>
      <c r="D583" s="6">
        <v>0.4861111111111111</v>
      </c>
      <c r="E583" s="3" t="s">
        <v>9</v>
      </c>
      <c r="F583" s="3" t="s">
        <v>110</v>
      </c>
      <c r="G583" s="3" t="s">
        <v>46</v>
      </c>
      <c r="I583" s="37">
        <f>IF(ISERROR(INT((B583-SUM(MOD(DATE(YEAR(B583-MOD(B583-2,7)+3),1,2),{1E+99,7})*{1,-1})+5)/7)),"",INT((B583-SUM(MOD(DATE(YEAR(B583-MOD(B583-2,7)+3),1,2),{1E+99,7})*{1,-1})+5)/7))</f>
        <v>15</v>
      </c>
    </row>
    <row r="584" spans="1:9" x14ac:dyDescent="0.3">
      <c r="A584" s="35">
        <f t="shared" si="9"/>
        <v>4.1666666666666685E-2</v>
      </c>
      <c r="B584" s="2">
        <v>43930</v>
      </c>
      <c r="C584" s="6">
        <v>0.45833333333333331</v>
      </c>
      <c r="D584" s="6">
        <v>0.5</v>
      </c>
      <c r="E584" s="3" t="s">
        <v>13</v>
      </c>
      <c r="F584" s="3" t="s">
        <v>67</v>
      </c>
      <c r="G584" s="3" t="s">
        <v>49</v>
      </c>
      <c r="I584" s="37">
        <f>IF(ISERROR(INT((B584-SUM(MOD(DATE(YEAR(B584-MOD(B584-2,7)+3),1,2),{1E+99,7})*{1,-1})+5)/7)),"",INT((B584-SUM(MOD(DATE(YEAR(B584-MOD(B584-2,7)+3),1,2),{1E+99,7})*{1,-1})+5)/7))</f>
        <v>15</v>
      </c>
    </row>
    <row r="585" spans="1:9" x14ac:dyDescent="0.3">
      <c r="A585" s="35">
        <f t="shared" si="9"/>
        <v>4.1666666666666685E-2</v>
      </c>
      <c r="B585" s="2">
        <v>43930</v>
      </c>
      <c r="C585" s="6">
        <v>0.45833333333333331</v>
      </c>
      <c r="D585" s="6">
        <v>0.5</v>
      </c>
      <c r="E585" s="3" t="s">
        <v>11</v>
      </c>
      <c r="F585" s="3" t="s">
        <v>56</v>
      </c>
      <c r="G585" s="3" t="s">
        <v>48</v>
      </c>
      <c r="H585" s="3" t="s">
        <v>203</v>
      </c>
      <c r="I585" s="37">
        <f>IF(ISERROR(INT((B585-SUM(MOD(DATE(YEAR(B585-MOD(B585-2,7)+3),1,2),{1E+99,7})*{1,-1})+5)/7)),"",INT((B585-SUM(MOD(DATE(YEAR(B585-MOD(B585-2,7)+3),1,2),{1E+99,7})*{1,-1})+5)/7))</f>
        <v>15</v>
      </c>
    </row>
    <row r="586" spans="1:9" x14ac:dyDescent="0.3">
      <c r="A586" s="35">
        <f t="shared" si="9"/>
        <v>8.3333333333333315E-2</v>
      </c>
      <c r="B586" s="2">
        <v>43930</v>
      </c>
      <c r="C586" s="6">
        <v>0.45833333333333331</v>
      </c>
      <c r="D586" s="6">
        <v>0.54166666666666663</v>
      </c>
      <c r="E586" s="3" t="s">
        <v>10</v>
      </c>
      <c r="F586" s="3" t="s">
        <v>141</v>
      </c>
      <c r="G586" s="3" t="s">
        <v>36</v>
      </c>
      <c r="I586" s="37">
        <f>IF(ISERROR(INT((B586-SUM(MOD(DATE(YEAR(B586-MOD(B586-2,7)+3),1,2),{1E+99,7})*{1,-1})+5)/7)),"",INT((B586-SUM(MOD(DATE(YEAR(B586-MOD(B586-2,7)+3),1,2),{1E+99,7})*{1,-1})+5)/7))</f>
        <v>15</v>
      </c>
    </row>
    <row r="587" spans="1:9" x14ac:dyDescent="0.3">
      <c r="A587" s="35">
        <f t="shared" si="9"/>
        <v>4.1666666666666685E-2</v>
      </c>
      <c r="B587" s="2">
        <v>43930</v>
      </c>
      <c r="C587" s="6">
        <v>0.4861111111111111</v>
      </c>
      <c r="D587" s="6">
        <v>0.52777777777777779</v>
      </c>
      <c r="E587" s="3" t="s">
        <v>11</v>
      </c>
      <c r="F587" s="3" t="s">
        <v>56</v>
      </c>
      <c r="G587" s="3" t="s">
        <v>46</v>
      </c>
      <c r="H587" s="3" t="s">
        <v>241</v>
      </c>
      <c r="I587" s="37">
        <f>IF(ISERROR(INT((B587-SUM(MOD(DATE(YEAR(B587-MOD(B587-2,7)+3),1,2),{1E+99,7})*{1,-1})+5)/7)),"",INT((B587-SUM(MOD(DATE(YEAR(B587-MOD(B587-2,7)+3),1,2),{1E+99,7})*{1,-1})+5)/7))</f>
        <v>15</v>
      </c>
    </row>
    <row r="588" spans="1:9" x14ac:dyDescent="0.3">
      <c r="A588" s="35">
        <f t="shared" si="9"/>
        <v>8.333333333333337E-2</v>
      </c>
      <c r="B588" s="2">
        <v>43930</v>
      </c>
      <c r="C588" s="6">
        <v>0.54861111111111105</v>
      </c>
      <c r="D588" s="6">
        <v>0.63194444444444442</v>
      </c>
      <c r="E588" s="3" t="s">
        <v>10</v>
      </c>
      <c r="F588" s="3" t="s">
        <v>42</v>
      </c>
      <c r="G588" s="3" t="s">
        <v>49</v>
      </c>
      <c r="I588" s="37">
        <f>IF(ISERROR(INT((B588-SUM(MOD(DATE(YEAR(B588-MOD(B588-2,7)+3),1,2),{1E+99,7})*{1,-1})+5)/7)),"",INT((B588-SUM(MOD(DATE(YEAR(B588-MOD(B588-2,7)+3),1,2),{1E+99,7})*{1,-1})+5)/7))</f>
        <v>15</v>
      </c>
    </row>
    <row r="589" spans="1:9" x14ac:dyDescent="0.3">
      <c r="A589" s="35">
        <f t="shared" si="9"/>
        <v>7.9861111111111049E-2</v>
      </c>
      <c r="B589" s="2">
        <v>43930</v>
      </c>
      <c r="C589" s="6">
        <v>0.55208333333333337</v>
      </c>
      <c r="D589" s="6">
        <v>0.63194444444444442</v>
      </c>
      <c r="E589" s="3" t="s">
        <v>10</v>
      </c>
      <c r="F589" s="3" t="s">
        <v>42</v>
      </c>
      <c r="G589" s="3" t="s">
        <v>46</v>
      </c>
      <c r="H589" s="3" t="s">
        <v>263</v>
      </c>
      <c r="I589" s="37">
        <f>IF(ISERROR(INT((B589-SUM(MOD(DATE(YEAR(B589-MOD(B589-2,7)+3),1,2),{1E+99,7})*{1,-1})+5)/7)),"",INT((B589-SUM(MOD(DATE(YEAR(B589-MOD(B589-2,7)+3),1,2),{1E+99,7})*{1,-1})+5)/7))</f>
        <v>15</v>
      </c>
    </row>
    <row r="590" spans="1:9" x14ac:dyDescent="0.3">
      <c r="A590" s="35">
        <f t="shared" si="9"/>
        <v>7.9861111111111049E-2</v>
      </c>
      <c r="B590" s="2">
        <v>43930</v>
      </c>
      <c r="C590" s="6">
        <v>0.55208333333333337</v>
      </c>
      <c r="D590" s="6">
        <v>0.63194444444444442</v>
      </c>
      <c r="E590" s="3" t="s">
        <v>10</v>
      </c>
      <c r="F590" s="3" t="s">
        <v>42</v>
      </c>
      <c r="G590" s="3" t="s">
        <v>48</v>
      </c>
      <c r="H590" s="3" t="s">
        <v>263</v>
      </c>
      <c r="I590" s="37">
        <f>IF(ISERROR(INT((B590-SUM(MOD(DATE(YEAR(B590-MOD(B590-2,7)+3),1,2),{1E+99,7})*{1,-1})+5)/7)),"",INT((B590-SUM(MOD(DATE(YEAR(B590-MOD(B590-2,7)+3),1,2),{1E+99,7})*{1,-1})+5)/7))</f>
        <v>15</v>
      </c>
    </row>
    <row r="591" spans="1:9" x14ac:dyDescent="0.3">
      <c r="A591" s="35">
        <f t="shared" si="9"/>
        <v>7.9861111111111049E-2</v>
      </c>
      <c r="B591" s="2">
        <v>43930</v>
      </c>
      <c r="C591" s="6">
        <v>0.55208333333333337</v>
      </c>
      <c r="D591" s="6">
        <v>0.63194444444444442</v>
      </c>
      <c r="E591" s="3" t="s">
        <v>10</v>
      </c>
      <c r="F591" s="3" t="s">
        <v>42</v>
      </c>
      <c r="G591" s="3" t="s">
        <v>36</v>
      </c>
      <c r="H591" s="3" t="s">
        <v>263</v>
      </c>
      <c r="I591" s="37">
        <f>IF(ISERROR(INT((B591-SUM(MOD(DATE(YEAR(B591-MOD(B591-2,7)+3),1,2),{1E+99,7})*{1,-1})+5)/7)),"",INT((B591-SUM(MOD(DATE(YEAR(B591-MOD(B591-2,7)+3),1,2),{1E+99,7})*{1,-1})+5)/7))</f>
        <v>15</v>
      </c>
    </row>
    <row r="592" spans="1:9" x14ac:dyDescent="0.3">
      <c r="A592" s="35">
        <f t="shared" si="9"/>
        <v>8.680555555555558E-2</v>
      </c>
      <c r="B592" s="2">
        <v>43930</v>
      </c>
      <c r="C592" s="6">
        <v>0.55208333333333337</v>
      </c>
      <c r="D592" s="6">
        <v>0.63888888888888895</v>
      </c>
      <c r="E592" s="3" t="s">
        <v>10</v>
      </c>
      <c r="F592" s="3" t="s">
        <v>42</v>
      </c>
      <c r="G592" s="3" t="s">
        <v>45</v>
      </c>
      <c r="H592" s="3" t="s">
        <v>260</v>
      </c>
      <c r="I592" s="37">
        <f>IF(ISERROR(INT((B592-SUM(MOD(DATE(YEAR(B592-MOD(B592-2,7)+3),1,2),{1E+99,7})*{1,-1})+5)/7)),"",INT((B592-SUM(MOD(DATE(YEAR(B592-MOD(B592-2,7)+3),1,2),{1E+99,7})*{1,-1})+5)/7))</f>
        <v>15</v>
      </c>
    </row>
    <row r="593" spans="1:9" x14ac:dyDescent="0.3">
      <c r="A593" s="35">
        <f t="shared" si="9"/>
        <v>6.9444444444445308E-3</v>
      </c>
      <c r="B593" s="2">
        <v>43930</v>
      </c>
      <c r="C593" s="6">
        <v>0.63194444444444442</v>
      </c>
      <c r="D593" s="6">
        <v>0.63888888888888895</v>
      </c>
      <c r="E593" s="3" t="s">
        <v>9</v>
      </c>
      <c r="F593" s="3" t="s">
        <v>110</v>
      </c>
      <c r="G593" s="3" t="s">
        <v>46</v>
      </c>
      <c r="I593" s="37">
        <f>IF(ISERROR(INT((B593-SUM(MOD(DATE(YEAR(B593-MOD(B593-2,7)+3),1,2),{1E+99,7})*{1,-1})+5)/7)),"",INT((B593-SUM(MOD(DATE(YEAR(B593-MOD(B593-2,7)+3),1,2),{1E+99,7})*{1,-1})+5)/7))</f>
        <v>15</v>
      </c>
    </row>
    <row r="594" spans="1:9" x14ac:dyDescent="0.3">
      <c r="A594" s="35">
        <f t="shared" si="9"/>
        <v>1.388888888888884E-2</v>
      </c>
      <c r="B594" s="2">
        <v>43930</v>
      </c>
      <c r="C594" s="6">
        <v>0.63888888888888895</v>
      </c>
      <c r="D594" s="6">
        <v>0.65277777777777779</v>
      </c>
      <c r="E594" s="3" t="s">
        <v>9</v>
      </c>
      <c r="F594" s="3" t="s">
        <v>72</v>
      </c>
      <c r="G594" s="3" t="s">
        <v>46</v>
      </c>
      <c r="H594" s="3" t="s">
        <v>85</v>
      </c>
      <c r="I594" s="37">
        <f>IF(ISERROR(INT((B594-SUM(MOD(DATE(YEAR(B594-MOD(B594-2,7)+3),1,2),{1E+99,7})*{1,-1})+5)/7)),"",INT((B594-SUM(MOD(DATE(YEAR(B594-MOD(B594-2,7)+3),1,2),{1E+99,7})*{1,-1})+5)/7))</f>
        <v>15</v>
      </c>
    </row>
    <row r="595" spans="1:9" x14ac:dyDescent="0.3">
      <c r="A595" s="35">
        <f t="shared" si="9"/>
        <v>3.4722222222222099E-3</v>
      </c>
      <c r="B595" s="2">
        <v>43930</v>
      </c>
      <c r="C595" s="6">
        <v>0.65277777777777779</v>
      </c>
      <c r="D595" s="6">
        <v>0.65625</v>
      </c>
      <c r="E595" s="3" t="s">
        <v>9</v>
      </c>
      <c r="F595" s="3" t="s">
        <v>110</v>
      </c>
      <c r="G595" s="3" t="s">
        <v>46</v>
      </c>
      <c r="I595" s="37">
        <f>IF(ISERROR(INT((B595-SUM(MOD(DATE(YEAR(B595-MOD(B595-2,7)+3),1,2),{1E+99,7})*{1,-1})+5)/7)),"",INT((B595-SUM(MOD(DATE(YEAR(B595-MOD(B595-2,7)+3),1,2),{1E+99,7})*{1,-1})+5)/7))</f>
        <v>15</v>
      </c>
    </row>
    <row r="596" spans="1:9" x14ac:dyDescent="0.3">
      <c r="A596" s="35">
        <f t="shared" si="9"/>
        <v>1.736111111111116E-2</v>
      </c>
      <c r="B596" s="2">
        <v>43930</v>
      </c>
      <c r="C596" s="6">
        <v>0.79166666666666663</v>
      </c>
      <c r="D596" s="6">
        <v>0.80902777777777779</v>
      </c>
      <c r="E596" s="3" t="s">
        <v>13</v>
      </c>
      <c r="F596" s="3" t="s">
        <v>67</v>
      </c>
      <c r="G596" s="3" t="s">
        <v>49</v>
      </c>
      <c r="I596" s="37">
        <f>IF(ISERROR(INT((B596-SUM(MOD(DATE(YEAR(B596-MOD(B596-2,7)+3),1,2),{1E+99,7})*{1,-1})+5)/7)),"",INT((B596-SUM(MOD(DATE(YEAR(B596-MOD(B596-2,7)+3),1,2),{1E+99,7})*{1,-1})+5)/7))</f>
        <v>15</v>
      </c>
    </row>
    <row r="597" spans="1:9" x14ac:dyDescent="0.3">
      <c r="A597" s="35">
        <f t="shared" si="9"/>
        <v>5.5555555555555636E-2</v>
      </c>
      <c r="B597" s="2">
        <v>43931</v>
      </c>
      <c r="C597" s="6">
        <v>0.49652777777777773</v>
      </c>
      <c r="D597" s="6">
        <v>0.55208333333333337</v>
      </c>
      <c r="E597" s="3" t="s">
        <v>14</v>
      </c>
      <c r="F597" s="3" t="s">
        <v>185</v>
      </c>
      <c r="G597" s="3" t="s">
        <v>46</v>
      </c>
      <c r="I597" s="37">
        <f>IF(ISERROR(INT((B597-SUM(MOD(DATE(YEAR(B597-MOD(B597-2,7)+3),1,2),{1E+99,7})*{1,-1})+5)/7)),"",INT((B597-SUM(MOD(DATE(YEAR(B597-MOD(B597-2,7)+3),1,2),{1E+99,7})*{1,-1})+5)/7))</f>
        <v>15</v>
      </c>
    </row>
    <row r="598" spans="1:9" x14ac:dyDescent="0.3">
      <c r="A598" s="35">
        <f t="shared" si="9"/>
        <v>6.944444444444442E-2</v>
      </c>
      <c r="B598" s="2">
        <v>43931</v>
      </c>
      <c r="C598" s="6">
        <v>0.59722222222222221</v>
      </c>
      <c r="D598" s="6">
        <v>0.66666666666666663</v>
      </c>
      <c r="E598" s="3" t="s">
        <v>14</v>
      </c>
      <c r="F598" s="3" t="s">
        <v>67</v>
      </c>
      <c r="G598" s="3" t="s">
        <v>45</v>
      </c>
      <c r="I598" s="37">
        <f>IF(ISERROR(INT((B598-SUM(MOD(DATE(YEAR(B598-MOD(B598-2,7)+3),1,2),{1E+99,7})*{1,-1})+5)/7)),"",INT((B598-SUM(MOD(DATE(YEAR(B598-MOD(B598-2,7)+3),1,2),{1E+99,7})*{1,-1})+5)/7))</f>
        <v>15</v>
      </c>
    </row>
    <row r="599" spans="1:9" x14ac:dyDescent="0.3">
      <c r="A599" s="35">
        <f t="shared" si="9"/>
        <v>6.25E-2</v>
      </c>
      <c r="B599" s="2">
        <v>43931</v>
      </c>
      <c r="C599" s="6">
        <v>0.61458333333333337</v>
      </c>
      <c r="D599" s="6">
        <v>0.67708333333333337</v>
      </c>
      <c r="E599" s="3" t="s">
        <v>14</v>
      </c>
      <c r="F599" s="3" t="s">
        <v>185</v>
      </c>
      <c r="G599" s="3" t="s">
        <v>46</v>
      </c>
      <c r="I599" s="37">
        <f>IF(ISERROR(INT((B599-SUM(MOD(DATE(YEAR(B599-MOD(B599-2,7)+3),1,2),{1E+99,7})*{1,-1})+5)/7)),"",INT((B599-SUM(MOD(DATE(YEAR(B599-MOD(B599-2,7)+3),1,2),{1E+99,7})*{1,-1})+5)/7))</f>
        <v>15</v>
      </c>
    </row>
    <row r="600" spans="1:9" x14ac:dyDescent="0.3">
      <c r="A600" s="35">
        <f t="shared" si="9"/>
        <v>3.472222222222221E-2</v>
      </c>
      <c r="B600" s="2">
        <v>43932</v>
      </c>
      <c r="C600" s="6">
        <v>0.77777777777777779</v>
      </c>
      <c r="D600" s="6">
        <v>0.8125</v>
      </c>
      <c r="E600" s="3" t="s">
        <v>13</v>
      </c>
      <c r="F600" s="3" t="s">
        <v>67</v>
      </c>
      <c r="G600" s="3" t="s">
        <v>49</v>
      </c>
      <c r="I600" s="37">
        <f>IF(ISERROR(INT((B600-SUM(MOD(DATE(YEAR(B600-MOD(B600-2,7)+3),1,2),{1E+99,7})*{1,-1})+5)/7)),"",INT((B600-SUM(MOD(DATE(YEAR(B600-MOD(B600-2,7)+3),1,2),{1E+99,7})*{1,-1})+5)/7))</f>
        <v>15</v>
      </c>
    </row>
    <row r="601" spans="1:9" x14ac:dyDescent="0.3">
      <c r="A601" s="35">
        <f t="shared" si="9"/>
        <v>7.9861111111111216E-2</v>
      </c>
      <c r="B601" s="2">
        <v>43934</v>
      </c>
      <c r="C601" s="6">
        <v>0.46527777777777773</v>
      </c>
      <c r="D601" s="6">
        <v>0.54513888888888895</v>
      </c>
      <c r="E601" s="3" t="s">
        <v>14</v>
      </c>
      <c r="F601" s="3" t="s">
        <v>185</v>
      </c>
      <c r="G601" s="3" t="s">
        <v>46</v>
      </c>
      <c r="I601" s="37">
        <f>IF(ISERROR(INT((B601-SUM(MOD(DATE(YEAR(B601-MOD(B601-2,7)+3),1,2),{1E+99,7})*{1,-1})+5)/7)),"",INT((B601-SUM(MOD(DATE(YEAR(B601-MOD(B601-2,7)+3),1,2),{1E+99,7})*{1,-1})+5)/7))</f>
        <v>16</v>
      </c>
    </row>
    <row r="602" spans="1:9" x14ac:dyDescent="0.3">
      <c r="A602" s="35">
        <f t="shared" si="9"/>
        <v>9.7222222222222099E-2</v>
      </c>
      <c r="B602" s="2">
        <v>43934</v>
      </c>
      <c r="C602" s="6">
        <v>0.75694444444444453</v>
      </c>
      <c r="D602" s="6">
        <v>0.85416666666666663</v>
      </c>
      <c r="E602" s="3" t="s">
        <v>14</v>
      </c>
      <c r="F602" s="3" t="s">
        <v>67</v>
      </c>
      <c r="G602" s="3" t="s">
        <v>45</v>
      </c>
      <c r="I602" s="37">
        <f>IF(ISERROR(INT((B602-SUM(MOD(DATE(YEAR(B602-MOD(B602-2,7)+3),1,2),{1E+99,7})*{1,-1})+5)/7)),"",INT((B602-SUM(MOD(DATE(YEAR(B602-MOD(B602-2,7)+3),1,2),{1E+99,7})*{1,-1})+5)/7))</f>
        <v>16</v>
      </c>
    </row>
    <row r="603" spans="1:9" x14ac:dyDescent="0.3">
      <c r="A603" s="35">
        <f t="shared" si="9"/>
        <v>3.125E-2</v>
      </c>
      <c r="B603" s="2">
        <v>43934</v>
      </c>
      <c r="C603" s="6">
        <v>0.91666666666666663</v>
      </c>
      <c r="D603" s="6">
        <v>0.94791666666666663</v>
      </c>
      <c r="E603" s="3" t="s">
        <v>13</v>
      </c>
      <c r="F603" s="3" t="s">
        <v>67</v>
      </c>
      <c r="G603" s="3" t="s">
        <v>49</v>
      </c>
      <c r="I603" s="37">
        <f>IF(ISERROR(INT((B603-SUM(MOD(DATE(YEAR(B603-MOD(B603-2,7)+3),1,2),{1E+99,7})*{1,-1})+5)/7)),"",INT((B603-SUM(MOD(DATE(YEAR(B603-MOD(B603-2,7)+3),1,2),{1E+99,7})*{1,-1})+5)/7))</f>
        <v>16</v>
      </c>
    </row>
    <row r="604" spans="1:9" x14ac:dyDescent="0.3">
      <c r="A604" s="35">
        <f t="shared" si="9"/>
        <v>2.0833333333333315E-2</v>
      </c>
      <c r="B604" s="2">
        <v>43935</v>
      </c>
      <c r="C604" s="6">
        <v>0.41666666666666669</v>
      </c>
      <c r="D604" s="6">
        <v>0.4375</v>
      </c>
      <c r="E604" s="3" t="s">
        <v>13</v>
      </c>
      <c r="F604" s="3" t="s">
        <v>67</v>
      </c>
      <c r="G604" s="3" t="s">
        <v>49</v>
      </c>
      <c r="I604" s="37">
        <f>IF(ISERROR(INT((B604-SUM(MOD(DATE(YEAR(B604-MOD(B604-2,7)+3),1,2),{1E+99,7})*{1,-1})+5)/7)),"",INT((B604-SUM(MOD(DATE(YEAR(B604-MOD(B604-2,7)+3),1,2),{1E+99,7})*{1,-1})+5)/7))</f>
        <v>16</v>
      </c>
    </row>
    <row r="605" spans="1:9" x14ac:dyDescent="0.3">
      <c r="A605" s="35">
        <f t="shared" si="9"/>
        <v>5.555555555555558E-2</v>
      </c>
      <c r="B605" s="2">
        <v>43935</v>
      </c>
      <c r="C605" s="6">
        <v>0.53472222222222221</v>
      </c>
      <c r="D605" s="6">
        <v>0.59027777777777779</v>
      </c>
      <c r="E605" s="3" t="s">
        <v>14</v>
      </c>
      <c r="F605" s="3" t="s">
        <v>185</v>
      </c>
      <c r="G605" s="3" t="s">
        <v>46</v>
      </c>
      <c r="I605" s="37">
        <f>IF(ISERROR(INT((B605-SUM(MOD(DATE(YEAR(B605-MOD(B605-2,7)+3),1,2),{1E+99,7})*{1,-1})+5)/7)),"",INT((B605-SUM(MOD(DATE(YEAR(B605-MOD(B605-2,7)+3),1,2),{1E+99,7})*{1,-1})+5)/7))</f>
        <v>16</v>
      </c>
    </row>
    <row r="606" spans="1:9" x14ac:dyDescent="0.3">
      <c r="A606" s="35">
        <f t="shared" si="9"/>
        <v>4.166666666666663E-2</v>
      </c>
      <c r="B606" s="2">
        <v>43935</v>
      </c>
      <c r="C606" s="6">
        <v>0.625</v>
      </c>
      <c r="D606" s="6">
        <v>0.66666666666666663</v>
      </c>
      <c r="E606" s="3" t="s">
        <v>13</v>
      </c>
      <c r="F606" s="3" t="s">
        <v>98</v>
      </c>
      <c r="G606" s="3" t="s">
        <v>48</v>
      </c>
      <c r="I606" s="37">
        <f>IF(ISERROR(INT((B606-SUM(MOD(DATE(YEAR(B606-MOD(B606-2,7)+3),1,2),{1E+99,7})*{1,-1})+5)/7)),"",INT((B606-SUM(MOD(DATE(YEAR(B606-MOD(B606-2,7)+3),1,2),{1E+99,7})*{1,-1})+5)/7))</f>
        <v>16</v>
      </c>
    </row>
    <row r="607" spans="1:9" x14ac:dyDescent="0.3">
      <c r="A607" s="35">
        <f t="shared" si="9"/>
        <v>8.333333333333337E-2</v>
      </c>
      <c r="B607" s="2">
        <v>43935</v>
      </c>
      <c r="C607" s="6">
        <v>0.66666666666666663</v>
      </c>
      <c r="D607" s="6">
        <v>0.75</v>
      </c>
      <c r="E607" s="3" t="s">
        <v>11</v>
      </c>
      <c r="F607" s="3" t="s">
        <v>56</v>
      </c>
      <c r="G607" s="3" t="s">
        <v>48</v>
      </c>
      <c r="H607" s="3" t="s">
        <v>203</v>
      </c>
      <c r="I607" s="37">
        <f>IF(ISERROR(INT((B607-SUM(MOD(DATE(YEAR(B607-MOD(B607-2,7)+3),1,2),{1E+99,7})*{1,-1})+5)/7)),"",INT((B607-SUM(MOD(DATE(YEAR(B607-MOD(B607-2,7)+3),1,2),{1E+99,7})*{1,-1})+5)/7))</f>
        <v>16</v>
      </c>
    </row>
    <row r="608" spans="1:9" x14ac:dyDescent="0.3">
      <c r="A608" s="35">
        <f t="shared" si="9"/>
        <v>5.5555555555555691E-2</v>
      </c>
      <c r="B608" s="2">
        <v>43935</v>
      </c>
      <c r="C608" s="6">
        <v>0.74305555555555547</v>
      </c>
      <c r="D608" s="6">
        <v>0.79861111111111116</v>
      </c>
      <c r="E608" s="3" t="s">
        <v>11</v>
      </c>
      <c r="F608" s="3" t="s">
        <v>56</v>
      </c>
      <c r="G608" s="3" t="s">
        <v>45</v>
      </c>
      <c r="H608" s="3" t="s">
        <v>237</v>
      </c>
      <c r="I608" s="37">
        <f>IF(ISERROR(INT((B608-SUM(MOD(DATE(YEAR(B608-MOD(B608-2,7)+3),1,2),{1E+99,7})*{1,-1})+5)/7)),"",INT((B608-SUM(MOD(DATE(YEAR(B608-MOD(B608-2,7)+3),1,2),{1E+99,7})*{1,-1})+5)/7))</f>
        <v>16</v>
      </c>
    </row>
    <row r="609" spans="1:9" x14ac:dyDescent="0.3">
      <c r="A609" s="35">
        <f t="shared" si="9"/>
        <v>0.16666666666666663</v>
      </c>
      <c r="B609" s="2">
        <v>43935</v>
      </c>
      <c r="C609" s="6">
        <v>0.83333333333333337</v>
      </c>
      <c r="D609" s="6">
        <v>1</v>
      </c>
      <c r="E609" s="3" t="s">
        <v>9</v>
      </c>
      <c r="F609" s="3" t="s">
        <v>72</v>
      </c>
      <c r="G609" s="3" t="s">
        <v>36</v>
      </c>
      <c r="H609" s="3" t="s">
        <v>90</v>
      </c>
      <c r="I609" s="37">
        <f>IF(ISERROR(INT((B609-SUM(MOD(DATE(YEAR(B609-MOD(B609-2,7)+3),1,2),{1E+99,7})*{1,-1})+5)/7)),"",INT((B609-SUM(MOD(DATE(YEAR(B609-MOD(B609-2,7)+3),1,2),{1E+99,7})*{1,-1})+5)/7))</f>
        <v>16</v>
      </c>
    </row>
    <row r="610" spans="1:9" x14ac:dyDescent="0.3">
      <c r="A610" s="35">
        <f t="shared" si="9"/>
        <v>5.208333333333337E-2</v>
      </c>
      <c r="B610" s="2">
        <v>43935</v>
      </c>
      <c r="C610" s="6">
        <v>0.94791666666666663</v>
      </c>
      <c r="D610" s="6">
        <v>1</v>
      </c>
      <c r="E610" s="3" t="s">
        <v>13</v>
      </c>
      <c r="F610" s="3" t="s">
        <v>67</v>
      </c>
      <c r="G610" s="3" t="s">
        <v>49</v>
      </c>
      <c r="I610" s="37">
        <f>IF(ISERROR(INT((B610-SUM(MOD(DATE(YEAR(B610-MOD(B610-2,7)+3),1,2),{1E+99,7})*{1,-1})+5)/7)),"",INT((B610-SUM(MOD(DATE(YEAR(B610-MOD(B610-2,7)+3),1,2),{1E+99,7})*{1,-1})+5)/7))</f>
        <v>16</v>
      </c>
    </row>
    <row r="611" spans="1:9" x14ac:dyDescent="0.3">
      <c r="A611" s="35">
        <f t="shared" si="9"/>
        <v>2.0833333333333332E-2</v>
      </c>
      <c r="B611" s="2">
        <v>43936</v>
      </c>
      <c r="C611" s="6">
        <v>0</v>
      </c>
      <c r="D611" s="6">
        <v>2.0833333333333332E-2</v>
      </c>
      <c r="E611" s="3" t="s">
        <v>13</v>
      </c>
      <c r="F611" s="3" t="s">
        <v>67</v>
      </c>
      <c r="G611" s="3" t="s">
        <v>49</v>
      </c>
      <c r="I611" s="37">
        <f>IF(ISERROR(INT((B611-SUM(MOD(DATE(YEAR(B611-MOD(B611-2,7)+3),1,2),{1E+99,7})*{1,-1})+5)/7)),"",INT((B611-SUM(MOD(DATE(YEAR(B611-MOD(B611-2,7)+3),1,2),{1E+99,7})*{1,-1})+5)/7))</f>
        <v>16</v>
      </c>
    </row>
    <row r="612" spans="1:9" x14ac:dyDescent="0.3">
      <c r="A612" s="35">
        <f t="shared" si="9"/>
        <v>8.3333333333333329E-2</v>
      </c>
      <c r="B612" s="2">
        <v>43936</v>
      </c>
      <c r="C612" s="6">
        <v>0</v>
      </c>
      <c r="D612" s="6">
        <v>8.3333333333333329E-2</v>
      </c>
      <c r="E612" s="3" t="s">
        <v>9</v>
      </c>
      <c r="F612" s="3" t="s">
        <v>72</v>
      </c>
      <c r="G612" s="3" t="s">
        <v>36</v>
      </c>
      <c r="H612" s="3" t="s">
        <v>90</v>
      </c>
      <c r="I612" s="37">
        <f>IF(ISERROR(INT((B612-SUM(MOD(DATE(YEAR(B612-MOD(B612-2,7)+3),1,2),{1E+99,7})*{1,-1})+5)/7)),"",INT((B612-SUM(MOD(DATE(YEAR(B612-MOD(B612-2,7)+3),1,2),{1E+99,7})*{1,-1})+5)/7))</f>
        <v>16</v>
      </c>
    </row>
    <row r="613" spans="1:9" x14ac:dyDescent="0.3">
      <c r="A613" s="35">
        <f t="shared" si="9"/>
        <v>7.2916666666666685E-2</v>
      </c>
      <c r="B613" s="2">
        <v>43936</v>
      </c>
      <c r="C613" s="6">
        <v>0.42708333333333331</v>
      </c>
      <c r="D613" s="6">
        <v>0.5</v>
      </c>
      <c r="E613" s="3" t="s">
        <v>11</v>
      </c>
      <c r="F613" s="3" t="s">
        <v>56</v>
      </c>
      <c r="G613" s="3" t="s">
        <v>48</v>
      </c>
      <c r="H613" s="3" t="s">
        <v>203</v>
      </c>
      <c r="I613" s="37">
        <f>IF(ISERROR(INT((B613-SUM(MOD(DATE(YEAR(B613-MOD(B613-2,7)+3),1,2),{1E+99,7})*{1,-1})+5)/7)),"",INT((B613-SUM(MOD(DATE(YEAR(B613-MOD(B613-2,7)+3),1,2),{1E+99,7})*{1,-1})+5)/7))</f>
        <v>16</v>
      </c>
    </row>
    <row r="614" spans="1:9" x14ac:dyDescent="0.3">
      <c r="A614" s="35">
        <f t="shared" si="9"/>
        <v>1.7361111111111105E-2</v>
      </c>
      <c r="B614" s="2">
        <v>43936</v>
      </c>
      <c r="C614" s="6">
        <v>0.4513888888888889</v>
      </c>
      <c r="D614" s="6">
        <v>0.46875</v>
      </c>
      <c r="E614" s="3" t="s">
        <v>13</v>
      </c>
      <c r="F614" s="3" t="s">
        <v>67</v>
      </c>
      <c r="G614" s="3" t="s">
        <v>49</v>
      </c>
      <c r="I614" s="37">
        <f>IF(ISERROR(INT((B614-SUM(MOD(DATE(YEAR(B614-MOD(B614-2,7)+3),1,2),{1E+99,7})*{1,-1})+5)/7)),"",INT((B614-SUM(MOD(DATE(YEAR(B614-MOD(B614-2,7)+3),1,2),{1E+99,7})*{1,-1})+5)/7))</f>
        <v>16</v>
      </c>
    </row>
    <row r="615" spans="1:9" x14ac:dyDescent="0.3">
      <c r="A615" s="35">
        <f t="shared" si="9"/>
        <v>6.9444444444444198E-3</v>
      </c>
      <c r="B615" s="2">
        <v>43936</v>
      </c>
      <c r="C615" s="6">
        <v>0.49305555555555558</v>
      </c>
      <c r="D615" s="6">
        <v>0.5</v>
      </c>
      <c r="E615" s="3" t="s">
        <v>14</v>
      </c>
      <c r="F615" s="3" t="s">
        <v>185</v>
      </c>
      <c r="G615" s="3" t="s">
        <v>46</v>
      </c>
      <c r="I615" s="37">
        <f>IF(ISERROR(INT((B615-SUM(MOD(DATE(YEAR(B615-MOD(B615-2,7)+3),1,2),{1E+99,7})*{1,-1})+5)/7)),"",INT((B615-SUM(MOD(DATE(YEAR(B615-MOD(B615-2,7)+3),1,2),{1E+99,7})*{1,-1})+5)/7))</f>
        <v>16</v>
      </c>
    </row>
    <row r="616" spans="1:9" x14ac:dyDescent="0.3">
      <c r="A616" s="35">
        <f t="shared" si="9"/>
        <v>3.125E-2</v>
      </c>
      <c r="B616" s="2">
        <v>43936</v>
      </c>
      <c r="C616" s="6">
        <v>0.5</v>
      </c>
      <c r="D616" s="6">
        <v>0.53125</v>
      </c>
      <c r="E616" s="3" t="s">
        <v>10</v>
      </c>
      <c r="F616" s="3" t="s">
        <v>51</v>
      </c>
      <c r="G616" s="3" t="s">
        <v>49</v>
      </c>
      <c r="I616" s="37">
        <f>IF(ISERROR(INT((B616-SUM(MOD(DATE(YEAR(B616-MOD(B616-2,7)+3),1,2),{1E+99,7})*{1,-1})+5)/7)),"",INT((B616-SUM(MOD(DATE(YEAR(B616-MOD(B616-2,7)+3),1,2),{1E+99,7})*{1,-1})+5)/7))</f>
        <v>16</v>
      </c>
    </row>
    <row r="617" spans="1:9" x14ac:dyDescent="0.3">
      <c r="A617" s="35">
        <f t="shared" si="9"/>
        <v>3.819444444444442E-2</v>
      </c>
      <c r="B617" s="2">
        <v>43936</v>
      </c>
      <c r="C617" s="6">
        <v>0.5</v>
      </c>
      <c r="D617" s="6">
        <v>0.53819444444444442</v>
      </c>
      <c r="E617" s="3" t="s">
        <v>10</v>
      </c>
      <c r="F617" s="3" t="s">
        <v>51</v>
      </c>
      <c r="G617" s="3" t="s">
        <v>46</v>
      </c>
      <c r="I617" s="37">
        <f>IF(ISERROR(INT((B617-SUM(MOD(DATE(YEAR(B617-MOD(B617-2,7)+3),1,2),{1E+99,7})*{1,-1})+5)/7)),"",INT((B617-SUM(MOD(DATE(YEAR(B617-MOD(B617-2,7)+3),1,2),{1E+99,7})*{1,-1})+5)/7))</f>
        <v>16</v>
      </c>
    </row>
    <row r="618" spans="1:9" x14ac:dyDescent="0.3">
      <c r="A618" s="35">
        <f t="shared" si="9"/>
        <v>3.819444444444442E-2</v>
      </c>
      <c r="B618" s="2">
        <v>43936</v>
      </c>
      <c r="C618" s="6">
        <v>0.5</v>
      </c>
      <c r="D618" s="6">
        <v>0.53819444444444442</v>
      </c>
      <c r="E618" s="3" t="s">
        <v>10</v>
      </c>
      <c r="F618" s="3" t="s">
        <v>51</v>
      </c>
      <c r="G618" s="3" t="s">
        <v>45</v>
      </c>
      <c r="I618" s="37">
        <f>IF(ISERROR(INT((B618-SUM(MOD(DATE(YEAR(B618-MOD(B618-2,7)+3),1,2),{1E+99,7})*{1,-1})+5)/7)),"",INT((B618-SUM(MOD(DATE(YEAR(B618-MOD(B618-2,7)+3),1,2),{1E+99,7})*{1,-1})+5)/7))</f>
        <v>16</v>
      </c>
    </row>
    <row r="619" spans="1:9" x14ac:dyDescent="0.3">
      <c r="A619" s="35">
        <f t="shared" si="9"/>
        <v>4.166666666666663E-2</v>
      </c>
      <c r="B619" s="2">
        <v>43936</v>
      </c>
      <c r="C619" s="6">
        <v>0.5</v>
      </c>
      <c r="D619" s="6">
        <v>0.54166666666666663</v>
      </c>
      <c r="E619" s="3" t="s">
        <v>10</v>
      </c>
      <c r="F619" s="3" t="s">
        <v>51</v>
      </c>
      <c r="G619" s="3" t="s">
        <v>48</v>
      </c>
      <c r="I619" s="37">
        <f>IF(ISERROR(INT((B619-SUM(MOD(DATE(YEAR(B619-MOD(B619-2,7)+3),1,2),{1E+99,7})*{1,-1})+5)/7)),"",INT((B619-SUM(MOD(DATE(YEAR(B619-MOD(B619-2,7)+3),1,2),{1E+99,7})*{1,-1})+5)/7))</f>
        <v>16</v>
      </c>
    </row>
    <row r="620" spans="1:9" x14ac:dyDescent="0.3">
      <c r="A620" s="35">
        <f t="shared" si="9"/>
        <v>4.166666666666663E-2</v>
      </c>
      <c r="B620" s="2">
        <v>43936</v>
      </c>
      <c r="C620" s="6">
        <v>0.5</v>
      </c>
      <c r="D620" s="6">
        <v>0.54166666666666663</v>
      </c>
      <c r="E620" s="3" t="s">
        <v>10</v>
      </c>
      <c r="F620" s="3" t="s">
        <v>51</v>
      </c>
      <c r="G620" s="3" t="s">
        <v>36</v>
      </c>
      <c r="I620" s="37">
        <f>IF(ISERROR(INT((B620-SUM(MOD(DATE(YEAR(B620-MOD(B620-2,7)+3),1,2),{1E+99,7})*{1,-1})+5)/7)),"",INT((B620-SUM(MOD(DATE(YEAR(B620-MOD(B620-2,7)+3),1,2),{1E+99,7})*{1,-1})+5)/7))</f>
        <v>16</v>
      </c>
    </row>
    <row r="621" spans="1:9" x14ac:dyDescent="0.3">
      <c r="A621" s="35">
        <f t="shared" si="9"/>
        <v>0.18055555555555558</v>
      </c>
      <c r="B621" s="2">
        <v>43936</v>
      </c>
      <c r="C621" s="6">
        <v>0.53819444444444442</v>
      </c>
      <c r="D621" s="6">
        <v>0.71875</v>
      </c>
      <c r="E621" s="3" t="s">
        <v>11</v>
      </c>
      <c r="F621" s="3" t="s">
        <v>56</v>
      </c>
      <c r="G621" s="3" t="s">
        <v>46</v>
      </c>
      <c r="H621" s="3" t="s">
        <v>241</v>
      </c>
      <c r="I621" s="37">
        <f>IF(ISERROR(INT((B621-SUM(MOD(DATE(YEAR(B621-MOD(B621-2,7)+3),1,2),{1E+99,7})*{1,-1})+5)/7)),"",INT((B621-SUM(MOD(DATE(YEAR(B621-MOD(B621-2,7)+3),1,2),{1E+99,7})*{1,-1})+5)/7))</f>
        <v>16</v>
      </c>
    </row>
    <row r="622" spans="1:9" x14ac:dyDescent="0.3">
      <c r="A622" s="35">
        <f t="shared" si="9"/>
        <v>6.25E-2</v>
      </c>
      <c r="B622" s="2">
        <v>43936</v>
      </c>
      <c r="C622" s="6">
        <v>0.54861111111111105</v>
      </c>
      <c r="D622" s="6">
        <v>0.61111111111111105</v>
      </c>
      <c r="E622" s="3" t="s">
        <v>10</v>
      </c>
      <c r="F622" s="3" t="s">
        <v>67</v>
      </c>
      <c r="G622" s="3" t="s">
        <v>49</v>
      </c>
      <c r="I622" s="37">
        <f>IF(ISERROR(INT((B622-SUM(MOD(DATE(YEAR(B622-MOD(B622-2,7)+3),1,2),{1E+99,7})*{1,-1})+5)/7)),"",INT((B622-SUM(MOD(DATE(YEAR(B622-MOD(B622-2,7)+3),1,2),{1E+99,7})*{1,-1})+5)/7))</f>
        <v>16</v>
      </c>
    </row>
    <row r="623" spans="1:9" x14ac:dyDescent="0.3">
      <c r="A623" s="35">
        <f t="shared" si="9"/>
        <v>2.0833333333333259E-2</v>
      </c>
      <c r="B623" s="2">
        <v>43936</v>
      </c>
      <c r="C623" s="6">
        <v>0.55208333333333337</v>
      </c>
      <c r="D623" s="6">
        <v>0.57291666666666663</v>
      </c>
      <c r="E623" s="3" t="s">
        <v>10</v>
      </c>
      <c r="F623" s="3" t="s">
        <v>42</v>
      </c>
      <c r="G623" s="3" t="s">
        <v>48</v>
      </c>
      <c r="H623" s="3" t="s">
        <v>264</v>
      </c>
      <c r="I623" s="37">
        <f>IF(ISERROR(INT((B623-SUM(MOD(DATE(YEAR(B623-MOD(B623-2,7)+3),1,2),{1E+99,7})*{1,-1})+5)/7)),"",INT((B623-SUM(MOD(DATE(YEAR(B623-MOD(B623-2,7)+3),1,2),{1E+99,7})*{1,-1})+5)/7))</f>
        <v>16</v>
      </c>
    </row>
    <row r="624" spans="1:9" x14ac:dyDescent="0.3">
      <c r="A624" s="35">
        <f t="shared" si="9"/>
        <v>2.0833333333333259E-2</v>
      </c>
      <c r="B624" s="2">
        <v>43936</v>
      </c>
      <c r="C624" s="6">
        <v>0.55208333333333337</v>
      </c>
      <c r="D624" s="6">
        <v>0.57291666666666663</v>
      </c>
      <c r="E624" s="3" t="s">
        <v>10</v>
      </c>
      <c r="F624" s="3" t="s">
        <v>42</v>
      </c>
      <c r="G624" s="3" t="s">
        <v>45</v>
      </c>
      <c r="H624" s="3" t="s">
        <v>264</v>
      </c>
      <c r="I624" s="37">
        <f>IF(ISERROR(INT((B624-SUM(MOD(DATE(YEAR(B624-MOD(B624-2,7)+3),1,2),{1E+99,7})*{1,-1})+5)/7)),"",INT((B624-SUM(MOD(DATE(YEAR(B624-MOD(B624-2,7)+3),1,2),{1E+99,7})*{1,-1})+5)/7))</f>
        <v>16</v>
      </c>
    </row>
    <row r="625" spans="1:9" x14ac:dyDescent="0.3">
      <c r="A625" s="35">
        <f t="shared" si="9"/>
        <v>0.11458333333333326</v>
      </c>
      <c r="B625" s="2">
        <v>43936</v>
      </c>
      <c r="C625" s="6">
        <v>0.61458333333333337</v>
      </c>
      <c r="D625" s="6">
        <v>0.72916666666666663</v>
      </c>
      <c r="E625" s="3" t="s">
        <v>11</v>
      </c>
      <c r="F625" s="3" t="s">
        <v>56</v>
      </c>
      <c r="G625" s="3" t="s">
        <v>48</v>
      </c>
      <c r="H625" s="3" t="s">
        <v>241</v>
      </c>
      <c r="I625" s="37">
        <f>IF(ISERROR(INT((B625-SUM(MOD(DATE(YEAR(B625-MOD(B625-2,7)+3),1,2),{1E+99,7})*{1,-1})+5)/7)),"",INT((B625-SUM(MOD(DATE(YEAR(B625-MOD(B625-2,7)+3),1,2),{1E+99,7})*{1,-1})+5)/7))</f>
        <v>16</v>
      </c>
    </row>
    <row r="626" spans="1:9" x14ac:dyDescent="0.3">
      <c r="A626" s="35">
        <f t="shared" si="9"/>
        <v>1.041666666666663E-2</v>
      </c>
      <c r="B626" s="2">
        <v>43936</v>
      </c>
      <c r="C626" s="6">
        <v>0.61805555555555558</v>
      </c>
      <c r="D626" s="6">
        <v>0.62847222222222221</v>
      </c>
      <c r="E626" s="3" t="s">
        <v>9</v>
      </c>
      <c r="F626" s="3" t="s">
        <v>110</v>
      </c>
      <c r="G626" s="3" t="s">
        <v>49</v>
      </c>
      <c r="I626" s="37">
        <f>IF(ISERROR(INT((B626-SUM(MOD(DATE(YEAR(B626-MOD(B626-2,7)+3),1,2),{1E+99,7})*{1,-1})+5)/7)),"",INT((B626-SUM(MOD(DATE(YEAR(B626-MOD(B626-2,7)+3),1,2),{1E+99,7})*{1,-1})+5)/7))</f>
        <v>16</v>
      </c>
    </row>
    <row r="627" spans="1:9" x14ac:dyDescent="0.3">
      <c r="A627" s="35">
        <f t="shared" si="9"/>
        <v>6.9444444444444531E-2</v>
      </c>
      <c r="B627" s="2">
        <v>43936</v>
      </c>
      <c r="C627" s="6">
        <v>0.72916666666666663</v>
      </c>
      <c r="D627" s="6">
        <v>0.79861111111111116</v>
      </c>
      <c r="E627" s="3" t="s">
        <v>11</v>
      </c>
      <c r="F627" s="3" t="s">
        <v>56</v>
      </c>
      <c r="G627" s="3" t="s">
        <v>45</v>
      </c>
      <c r="H627" s="3" t="s">
        <v>224</v>
      </c>
      <c r="I627" s="37">
        <f>IF(ISERROR(INT((B627-SUM(MOD(DATE(YEAR(B627-MOD(B627-2,7)+3),1,2),{1E+99,7})*{1,-1})+5)/7)),"",INT((B627-SUM(MOD(DATE(YEAR(B627-MOD(B627-2,7)+3),1,2),{1E+99,7})*{1,-1})+5)/7))</f>
        <v>16</v>
      </c>
    </row>
    <row r="628" spans="1:9" x14ac:dyDescent="0.3">
      <c r="A628" s="35">
        <f t="shared" si="9"/>
        <v>3.125E-2</v>
      </c>
      <c r="B628" s="2">
        <v>43936</v>
      </c>
      <c r="C628" s="6">
        <v>0.74305555555555547</v>
      </c>
      <c r="D628" s="6">
        <v>0.77430555555555547</v>
      </c>
      <c r="E628" s="3" t="s">
        <v>13</v>
      </c>
      <c r="F628" s="3" t="s">
        <v>67</v>
      </c>
      <c r="G628" s="3" t="s">
        <v>49</v>
      </c>
      <c r="I628" s="37">
        <f>IF(ISERROR(INT((B628-SUM(MOD(DATE(YEAR(B628-MOD(B628-2,7)+3),1,2),{1E+99,7})*{1,-1})+5)/7)),"",INT((B628-SUM(MOD(DATE(YEAR(B628-MOD(B628-2,7)+3),1,2),{1E+99,7})*{1,-1})+5)/7))</f>
        <v>16</v>
      </c>
    </row>
    <row r="629" spans="1:9" x14ac:dyDescent="0.3">
      <c r="A629" s="35">
        <f t="shared" si="9"/>
        <v>0.22916666666666669</v>
      </c>
      <c r="B629" s="2">
        <v>43937</v>
      </c>
      <c r="C629" s="6">
        <v>0.41666666666666669</v>
      </c>
      <c r="D629" s="6">
        <v>0.64583333333333337</v>
      </c>
      <c r="E629" s="3" t="s">
        <v>14</v>
      </c>
      <c r="F629" s="3" t="s">
        <v>98</v>
      </c>
      <c r="G629" s="3" t="s">
        <v>48</v>
      </c>
      <c r="I629" s="37">
        <f>IF(ISERROR(INT((B629-SUM(MOD(DATE(YEAR(B629-MOD(B629-2,7)+3),1,2),{1E+99,7})*{1,-1})+5)/7)),"",INT((B629-SUM(MOD(DATE(YEAR(B629-MOD(B629-2,7)+3),1,2),{1E+99,7})*{1,-1})+5)/7))</f>
        <v>16</v>
      </c>
    </row>
    <row r="630" spans="1:9" x14ac:dyDescent="0.3">
      <c r="A630" s="35">
        <f t="shared" si="9"/>
        <v>0.16666666666666669</v>
      </c>
      <c r="B630" s="2">
        <v>43937</v>
      </c>
      <c r="C630" s="6">
        <v>0.43402777777777773</v>
      </c>
      <c r="D630" s="6">
        <v>0.60069444444444442</v>
      </c>
      <c r="E630" s="3" t="s">
        <v>14</v>
      </c>
      <c r="F630" s="3" t="s">
        <v>185</v>
      </c>
      <c r="G630" s="3" t="s">
        <v>46</v>
      </c>
      <c r="I630" s="37">
        <f>IF(ISERROR(INT((B630-SUM(MOD(DATE(YEAR(B630-MOD(B630-2,7)+3),1,2),{1E+99,7})*{1,-1})+5)/7)),"",INT((B630-SUM(MOD(DATE(YEAR(B630-MOD(B630-2,7)+3),1,2),{1E+99,7})*{1,-1})+5)/7))</f>
        <v>16</v>
      </c>
    </row>
    <row r="631" spans="1:9" x14ac:dyDescent="0.3">
      <c r="A631" s="35">
        <f t="shared" si="9"/>
        <v>3.1249999999999944E-2</v>
      </c>
      <c r="B631" s="2">
        <v>43937</v>
      </c>
      <c r="C631" s="6">
        <v>0.47916666666666669</v>
      </c>
      <c r="D631" s="6">
        <v>0.51041666666666663</v>
      </c>
      <c r="E631" s="3" t="s">
        <v>13</v>
      </c>
      <c r="F631" s="3" t="s">
        <v>67</v>
      </c>
      <c r="G631" s="3" t="s">
        <v>49</v>
      </c>
      <c r="I631" s="37">
        <f>IF(ISERROR(INT((B631-SUM(MOD(DATE(YEAR(B631-MOD(B631-2,7)+3),1,2),{1E+99,7})*{1,-1})+5)/7)),"",INT((B631-SUM(MOD(DATE(YEAR(B631-MOD(B631-2,7)+3),1,2),{1E+99,7})*{1,-1})+5)/7))</f>
        <v>16</v>
      </c>
    </row>
    <row r="632" spans="1:9" x14ac:dyDescent="0.3">
      <c r="A632" s="35">
        <f t="shared" si="9"/>
        <v>1.041666666666663E-2</v>
      </c>
      <c r="B632" s="2">
        <v>43937</v>
      </c>
      <c r="C632" s="6">
        <v>0.63194444444444442</v>
      </c>
      <c r="D632" s="6">
        <v>0.64236111111111105</v>
      </c>
      <c r="E632" s="3" t="s">
        <v>13</v>
      </c>
      <c r="F632" s="3" t="s">
        <v>67</v>
      </c>
      <c r="G632" s="3" t="s">
        <v>49</v>
      </c>
      <c r="I632" s="37">
        <f>IF(ISERROR(INT((B632-SUM(MOD(DATE(YEAR(B632-MOD(B632-2,7)+3),1,2),{1E+99,7})*{1,-1})+5)/7)),"",INT((B632-SUM(MOD(DATE(YEAR(B632-MOD(B632-2,7)+3),1,2),{1E+99,7})*{1,-1})+5)/7))</f>
        <v>16</v>
      </c>
    </row>
    <row r="633" spans="1:9" x14ac:dyDescent="0.3">
      <c r="A633" s="35">
        <f t="shared" si="9"/>
        <v>7.638888888888884E-2</v>
      </c>
      <c r="B633" s="2">
        <v>43937</v>
      </c>
      <c r="C633" s="6">
        <v>0.75</v>
      </c>
      <c r="D633" s="6">
        <v>0.82638888888888884</v>
      </c>
      <c r="E633" s="3" t="s">
        <v>14</v>
      </c>
      <c r="F633" s="3" t="s">
        <v>67</v>
      </c>
      <c r="G633" s="3" t="s">
        <v>45</v>
      </c>
      <c r="H633" s="3" t="s">
        <v>266</v>
      </c>
      <c r="I633" s="37">
        <f>IF(ISERROR(INT((B633-SUM(MOD(DATE(YEAR(B633-MOD(B633-2,7)+3),1,2),{1E+99,7})*{1,-1})+5)/7)),"",INT((B633-SUM(MOD(DATE(YEAR(B633-MOD(B633-2,7)+3),1,2),{1E+99,7})*{1,-1})+5)/7))</f>
        <v>16</v>
      </c>
    </row>
    <row r="634" spans="1:9" x14ac:dyDescent="0.3">
      <c r="A634" s="35">
        <f t="shared" si="9"/>
        <v>1.041666666666663E-2</v>
      </c>
      <c r="B634" s="2">
        <v>43937</v>
      </c>
      <c r="C634" s="6">
        <v>0.875</v>
      </c>
      <c r="D634" s="6">
        <v>0.88541666666666663</v>
      </c>
      <c r="E634" s="3" t="s">
        <v>13</v>
      </c>
      <c r="F634" s="3" t="s">
        <v>67</v>
      </c>
      <c r="G634" s="3" t="s">
        <v>49</v>
      </c>
      <c r="I634" s="37">
        <f>IF(ISERROR(INT((B634-SUM(MOD(DATE(YEAR(B634-MOD(B634-2,7)+3),1,2),{1E+99,7})*{1,-1})+5)/7)),"",INT((B634-SUM(MOD(DATE(YEAR(B634-MOD(B634-2,7)+3),1,2),{1E+99,7})*{1,-1})+5)/7))</f>
        <v>16</v>
      </c>
    </row>
    <row r="635" spans="1:9" x14ac:dyDescent="0.3">
      <c r="A635" s="35">
        <f t="shared" si="9"/>
        <v>3.8194444444444531E-2</v>
      </c>
      <c r="B635" s="2">
        <v>43937</v>
      </c>
      <c r="C635" s="6">
        <v>0.93055555555555547</v>
      </c>
      <c r="D635" s="6">
        <v>0.96875</v>
      </c>
      <c r="E635" s="3" t="s">
        <v>14</v>
      </c>
      <c r="F635" s="3" t="s">
        <v>67</v>
      </c>
      <c r="G635" s="3" t="s">
        <v>45</v>
      </c>
      <c r="I635" s="37">
        <f>IF(ISERROR(INT((B635-SUM(MOD(DATE(YEAR(B635-MOD(B635-2,7)+3),1,2),{1E+99,7})*{1,-1})+5)/7)),"",INT((B635-SUM(MOD(DATE(YEAR(B635-MOD(B635-2,7)+3),1,2),{1E+99,7})*{1,-1})+5)/7))</f>
        <v>16</v>
      </c>
    </row>
    <row r="636" spans="1:9" x14ac:dyDescent="0.3">
      <c r="A636" s="35">
        <f t="shared" si="9"/>
        <v>7.2916666666666685E-2</v>
      </c>
      <c r="B636" s="2">
        <v>43938</v>
      </c>
      <c r="C636" s="6">
        <v>0.42708333333333331</v>
      </c>
      <c r="D636" s="6">
        <v>0.5</v>
      </c>
      <c r="E636" s="3" t="s">
        <v>14</v>
      </c>
      <c r="F636" s="3" t="s">
        <v>98</v>
      </c>
      <c r="G636" s="3" t="s">
        <v>48</v>
      </c>
      <c r="I636" s="37">
        <f>IF(ISERROR(INT((B636-SUM(MOD(DATE(YEAR(B636-MOD(B636-2,7)+3),1,2),{1E+99,7})*{1,-1})+5)/7)),"",INT((B636-SUM(MOD(DATE(YEAR(B636-MOD(B636-2,7)+3),1,2),{1E+99,7})*{1,-1})+5)/7))</f>
        <v>16</v>
      </c>
    </row>
    <row r="637" spans="1:9" x14ac:dyDescent="0.3">
      <c r="A637" s="35">
        <f t="shared" si="9"/>
        <v>1.3888888888888895E-2</v>
      </c>
      <c r="B637" s="2">
        <v>43938</v>
      </c>
      <c r="C637" s="6">
        <v>0.4861111111111111</v>
      </c>
      <c r="D637" s="6">
        <v>0.5</v>
      </c>
      <c r="E637" s="3" t="s">
        <v>11</v>
      </c>
      <c r="F637" s="3" t="s">
        <v>56</v>
      </c>
      <c r="G637" s="3" t="s">
        <v>46</v>
      </c>
      <c r="H637" s="3" t="s">
        <v>132</v>
      </c>
      <c r="I637" s="37">
        <f>IF(ISERROR(INT((B637-SUM(MOD(DATE(YEAR(B637-MOD(B637-2,7)+3),1,2),{1E+99,7})*{1,-1})+5)/7)),"",INT((B637-SUM(MOD(DATE(YEAR(B637-MOD(B637-2,7)+3),1,2),{1E+99,7})*{1,-1})+5)/7))</f>
        <v>16</v>
      </c>
    </row>
    <row r="638" spans="1:9" x14ac:dyDescent="0.3">
      <c r="A638" s="35">
        <f t="shared" si="9"/>
        <v>1.0416666666666685E-2</v>
      </c>
      <c r="B638" s="2">
        <v>43938</v>
      </c>
      <c r="C638" s="6">
        <v>0.48958333333333331</v>
      </c>
      <c r="D638" s="6">
        <v>0.5</v>
      </c>
      <c r="E638" s="3" t="s">
        <v>9</v>
      </c>
      <c r="F638" s="3" t="s">
        <v>72</v>
      </c>
      <c r="G638" s="3" t="s">
        <v>49</v>
      </c>
      <c r="H638" s="3" t="s">
        <v>85</v>
      </c>
      <c r="I638" s="37">
        <f>IF(ISERROR(INT((B638-SUM(MOD(DATE(YEAR(B638-MOD(B638-2,7)+3),1,2),{1E+99,7})*{1,-1})+5)/7)),"",INT((B638-SUM(MOD(DATE(YEAR(B638-MOD(B638-2,7)+3),1,2),{1E+99,7})*{1,-1})+5)/7))</f>
        <v>16</v>
      </c>
    </row>
    <row r="639" spans="1:9" x14ac:dyDescent="0.3">
      <c r="A639" s="35">
        <f t="shared" si="9"/>
        <v>6.25E-2</v>
      </c>
      <c r="B639" s="2">
        <v>43938</v>
      </c>
      <c r="C639" s="6">
        <v>0.5</v>
      </c>
      <c r="D639" s="6">
        <v>0.5625</v>
      </c>
      <c r="E639" s="3" t="s">
        <v>10</v>
      </c>
      <c r="F639" s="3" t="s">
        <v>51</v>
      </c>
      <c r="G639" s="3" t="s">
        <v>48</v>
      </c>
      <c r="I639" s="37">
        <f>IF(ISERROR(INT((B639-SUM(MOD(DATE(YEAR(B639-MOD(B639-2,7)+3),1,2),{1E+99,7})*{1,-1})+5)/7)),"",INT((B639-SUM(MOD(DATE(YEAR(B639-MOD(B639-2,7)+3),1,2),{1E+99,7})*{1,-1})+5)/7))</f>
        <v>16</v>
      </c>
    </row>
    <row r="640" spans="1:9" x14ac:dyDescent="0.3">
      <c r="A640" s="35">
        <f t="shared" si="9"/>
        <v>6.944444444444442E-2</v>
      </c>
      <c r="B640" s="2">
        <v>43938</v>
      </c>
      <c r="C640" s="6">
        <v>0.5</v>
      </c>
      <c r="D640" s="6">
        <v>0.56944444444444442</v>
      </c>
      <c r="E640" s="3" t="s">
        <v>10</v>
      </c>
      <c r="F640" s="3" t="s">
        <v>51</v>
      </c>
      <c r="G640" s="3" t="s">
        <v>49</v>
      </c>
      <c r="I640" s="37">
        <f>IF(ISERROR(INT((B640-SUM(MOD(DATE(YEAR(B640-MOD(B640-2,7)+3),1,2),{1E+99,7})*{1,-1})+5)/7)),"",INT((B640-SUM(MOD(DATE(YEAR(B640-MOD(B640-2,7)+3),1,2),{1E+99,7})*{1,-1})+5)/7))</f>
        <v>16</v>
      </c>
    </row>
    <row r="641" spans="1:9" x14ac:dyDescent="0.3">
      <c r="A641" s="35">
        <f t="shared" si="9"/>
        <v>6.944444444444442E-2</v>
      </c>
      <c r="B641" s="2">
        <v>43938</v>
      </c>
      <c r="C641" s="6">
        <v>0.5</v>
      </c>
      <c r="D641" s="6">
        <v>0.56944444444444442</v>
      </c>
      <c r="E641" s="3" t="s">
        <v>10</v>
      </c>
      <c r="F641" s="3" t="s">
        <v>51</v>
      </c>
      <c r="G641" s="3" t="s">
        <v>46</v>
      </c>
      <c r="I641" s="37">
        <f>IF(ISERROR(INT((B641-SUM(MOD(DATE(YEAR(B641-MOD(B641-2,7)+3),1,2),{1E+99,7})*{1,-1})+5)/7)),"",INT((B641-SUM(MOD(DATE(YEAR(B641-MOD(B641-2,7)+3),1,2),{1E+99,7})*{1,-1})+5)/7))</f>
        <v>16</v>
      </c>
    </row>
    <row r="642" spans="1:9" x14ac:dyDescent="0.3">
      <c r="A642" s="35">
        <f t="shared" si="9"/>
        <v>6.944444444444442E-2</v>
      </c>
      <c r="B642" s="2">
        <v>43938</v>
      </c>
      <c r="C642" s="6">
        <v>0.5</v>
      </c>
      <c r="D642" s="6">
        <v>0.56944444444444442</v>
      </c>
      <c r="E642" s="3" t="s">
        <v>10</v>
      </c>
      <c r="F642" s="3" t="s">
        <v>51</v>
      </c>
      <c r="G642" s="3" t="s">
        <v>36</v>
      </c>
      <c r="I642" s="37">
        <f>IF(ISERROR(INT((B642-SUM(MOD(DATE(YEAR(B642-MOD(B642-2,7)+3),1,2),{1E+99,7})*{1,-1})+5)/7)),"",INT((B642-SUM(MOD(DATE(YEAR(B642-MOD(B642-2,7)+3),1,2),{1E+99,7})*{1,-1})+5)/7))</f>
        <v>16</v>
      </c>
    </row>
    <row r="643" spans="1:9" x14ac:dyDescent="0.3">
      <c r="A643" s="35">
        <f t="shared" si="9"/>
        <v>6.944444444444442E-2</v>
      </c>
      <c r="B643" s="2">
        <v>43938</v>
      </c>
      <c r="C643" s="6">
        <v>0.5</v>
      </c>
      <c r="D643" s="6">
        <v>0.56944444444444442</v>
      </c>
      <c r="E643" s="3" t="s">
        <v>10</v>
      </c>
      <c r="F643" s="3" t="s">
        <v>51</v>
      </c>
      <c r="G643" s="3" t="s">
        <v>45</v>
      </c>
      <c r="I643" s="37">
        <f>IF(ISERROR(INT((B643-SUM(MOD(DATE(YEAR(B643-MOD(B643-2,7)+3),1,2),{1E+99,7})*{1,-1})+5)/7)),"",INT((B643-SUM(MOD(DATE(YEAR(B643-MOD(B643-2,7)+3),1,2),{1E+99,7})*{1,-1})+5)/7))</f>
        <v>16</v>
      </c>
    </row>
    <row r="644" spans="1:9" x14ac:dyDescent="0.3">
      <c r="A644" s="35">
        <f t="shared" si="9"/>
        <v>0.13541666666666663</v>
      </c>
      <c r="B644" s="2">
        <v>43938</v>
      </c>
      <c r="C644" s="6">
        <v>0.5</v>
      </c>
      <c r="D644" s="6">
        <v>0.63541666666666663</v>
      </c>
      <c r="E644" s="3" t="s">
        <v>10</v>
      </c>
      <c r="F644" s="3" t="s">
        <v>51</v>
      </c>
      <c r="G644" s="3" t="s">
        <v>36</v>
      </c>
      <c r="I644" s="37">
        <f>IF(ISERROR(INT((B644-SUM(MOD(DATE(YEAR(B644-MOD(B644-2,7)+3),1,2),{1E+99,7})*{1,-1})+5)/7)),"",INT((B644-SUM(MOD(DATE(YEAR(B644-MOD(B644-2,7)+3),1,2),{1E+99,7})*{1,-1})+5)/7))</f>
        <v>16</v>
      </c>
    </row>
    <row r="645" spans="1:9" x14ac:dyDescent="0.3">
      <c r="A645" s="35">
        <f t="shared" si="9"/>
        <v>1.3888888888888951E-2</v>
      </c>
      <c r="B645" s="2">
        <v>43938</v>
      </c>
      <c r="C645" s="6">
        <v>0.56944444444444442</v>
      </c>
      <c r="D645" s="6">
        <v>0.58333333333333337</v>
      </c>
      <c r="E645" s="3" t="s">
        <v>11</v>
      </c>
      <c r="F645" s="3" t="s">
        <v>56</v>
      </c>
      <c r="G645" s="3" t="s">
        <v>46</v>
      </c>
      <c r="H645" s="3" t="s">
        <v>132</v>
      </c>
      <c r="I645" s="37">
        <f>IF(ISERROR(INT((B645-SUM(MOD(DATE(YEAR(B645-MOD(B645-2,7)+3),1,2),{1E+99,7})*{1,-1})+5)/7)),"",INT((B645-SUM(MOD(DATE(YEAR(B645-MOD(B645-2,7)+3),1,2),{1E+99,7})*{1,-1})+5)/7))</f>
        <v>16</v>
      </c>
    </row>
    <row r="646" spans="1:9" x14ac:dyDescent="0.3">
      <c r="A646" s="35">
        <f t="shared" si="9"/>
        <v>0.125</v>
      </c>
      <c r="B646" s="2">
        <v>43938</v>
      </c>
      <c r="C646" s="6">
        <v>0.58333333333333337</v>
      </c>
      <c r="D646" s="6">
        <v>0.70833333333333337</v>
      </c>
      <c r="E646" s="3" t="s">
        <v>14</v>
      </c>
      <c r="F646" s="3" t="s">
        <v>98</v>
      </c>
      <c r="G646" s="3" t="s">
        <v>48</v>
      </c>
      <c r="I646" s="37">
        <f>IF(ISERROR(INT((B646-SUM(MOD(DATE(YEAR(B646-MOD(B646-2,7)+3),1,2),{1E+99,7})*{1,-1})+5)/7)),"",INT((B646-SUM(MOD(DATE(YEAR(B646-MOD(B646-2,7)+3),1,2),{1E+99,7})*{1,-1})+5)/7))</f>
        <v>16</v>
      </c>
    </row>
    <row r="647" spans="1:9" x14ac:dyDescent="0.3">
      <c r="A647" s="35">
        <f t="shared" ref="A647:A710" si="10">IF(D647-C647&gt;0,D647-C647,"")</f>
        <v>7.6388888888888951E-2</v>
      </c>
      <c r="B647" s="2">
        <v>43938</v>
      </c>
      <c r="C647" s="6">
        <v>0.63194444444444442</v>
      </c>
      <c r="D647" s="6">
        <v>0.70833333333333337</v>
      </c>
      <c r="E647" s="3" t="s">
        <v>11</v>
      </c>
      <c r="F647" s="3" t="s">
        <v>56</v>
      </c>
      <c r="G647" s="3" t="s">
        <v>46</v>
      </c>
      <c r="H647" s="3" t="s">
        <v>132</v>
      </c>
      <c r="I647" s="37">
        <f>IF(ISERROR(INT((B647-SUM(MOD(DATE(YEAR(B647-MOD(B647-2,7)+3),1,2),{1E+99,7})*{1,-1})+5)/7)),"",INT((B647-SUM(MOD(DATE(YEAR(B647-MOD(B647-2,7)+3),1,2),{1E+99,7})*{1,-1})+5)/7))</f>
        <v>16</v>
      </c>
    </row>
    <row r="648" spans="1:9" x14ac:dyDescent="0.3">
      <c r="A648" s="35">
        <f t="shared" si="10"/>
        <v>7.638888888888884E-2</v>
      </c>
      <c r="B648" s="2">
        <v>43938</v>
      </c>
      <c r="C648" s="6">
        <v>0.64583333333333337</v>
      </c>
      <c r="D648" s="6">
        <v>0.72222222222222221</v>
      </c>
      <c r="E648" s="3" t="s">
        <v>11</v>
      </c>
      <c r="F648" s="3" t="s">
        <v>56</v>
      </c>
      <c r="G648" s="3" t="s">
        <v>45</v>
      </c>
      <c r="H648" s="3" t="s">
        <v>224</v>
      </c>
      <c r="I648" s="37">
        <f>IF(ISERROR(INT((B648-SUM(MOD(DATE(YEAR(B648-MOD(B648-2,7)+3),1,2),{1E+99,7})*{1,-1})+5)/7)),"",INT((B648-SUM(MOD(DATE(YEAR(B648-MOD(B648-2,7)+3),1,2),{1E+99,7})*{1,-1})+5)/7))</f>
        <v>16</v>
      </c>
    </row>
    <row r="649" spans="1:9" x14ac:dyDescent="0.3">
      <c r="A649" s="35">
        <f t="shared" si="10"/>
        <v>1.041666666666663E-2</v>
      </c>
      <c r="B649" s="2">
        <v>43938</v>
      </c>
      <c r="C649" s="6">
        <v>0.70833333333333337</v>
      </c>
      <c r="D649" s="6">
        <v>0.71875</v>
      </c>
      <c r="E649" s="3" t="s">
        <v>9</v>
      </c>
      <c r="F649" s="3" t="s">
        <v>72</v>
      </c>
      <c r="G649" s="3" t="s">
        <v>46</v>
      </c>
      <c r="H649" s="3" t="s">
        <v>85</v>
      </c>
      <c r="I649" s="37">
        <f>IF(ISERROR(INT((B649-SUM(MOD(DATE(YEAR(B649-MOD(B649-2,7)+3),1,2),{1E+99,7})*{1,-1})+5)/7)),"",INT((B649-SUM(MOD(DATE(YEAR(B649-MOD(B649-2,7)+3),1,2),{1E+99,7})*{1,-1})+5)/7))</f>
        <v>16</v>
      </c>
    </row>
    <row r="650" spans="1:9" x14ac:dyDescent="0.3">
      <c r="A650" s="35">
        <f t="shared" si="10"/>
        <v>5.5555555555555469E-2</v>
      </c>
      <c r="B650" s="2">
        <v>43938</v>
      </c>
      <c r="C650" s="6">
        <v>0.73611111111111116</v>
      </c>
      <c r="D650" s="6">
        <v>0.79166666666666663</v>
      </c>
      <c r="E650" s="3" t="s">
        <v>10</v>
      </c>
      <c r="F650" s="3" t="s">
        <v>142</v>
      </c>
      <c r="G650" s="3" t="s">
        <v>45</v>
      </c>
      <c r="I650" s="37">
        <f>IF(ISERROR(INT((B650-SUM(MOD(DATE(YEAR(B650-MOD(B650-2,7)+3),1,2),{1E+99,7})*{1,-1})+5)/7)),"",INT((B650-SUM(MOD(DATE(YEAR(B650-MOD(B650-2,7)+3),1,2),{1E+99,7})*{1,-1})+5)/7))</f>
        <v>16</v>
      </c>
    </row>
    <row r="651" spans="1:9" x14ac:dyDescent="0.3">
      <c r="A651" s="35">
        <f t="shared" si="10"/>
        <v>1.0416666666666741E-2</v>
      </c>
      <c r="B651" s="2">
        <v>43938</v>
      </c>
      <c r="C651" s="6">
        <v>0.82291666666666663</v>
      </c>
      <c r="D651" s="6">
        <v>0.83333333333333337</v>
      </c>
      <c r="E651" s="3" t="s">
        <v>13</v>
      </c>
      <c r="F651" s="3" t="s">
        <v>67</v>
      </c>
      <c r="G651" s="3" t="s">
        <v>49</v>
      </c>
      <c r="I651" s="37">
        <f>IF(ISERROR(INT((B651-SUM(MOD(DATE(YEAR(B651-MOD(B651-2,7)+3),1,2),{1E+99,7})*{1,-1})+5)/7)),"",INT((B651-SUM(MOD(DATE(YEAR(B651-MOD(B651-2,7)+3),1,2),{1E+99,7})*{1,-1})+5)/7))</f>
        <v>16</v>
      </c>
    </row>
    <row r="652" spans="1:9" x14ac:dyDescent="0.3">
      <c r="A652" s="35">
        <f t="shared" si="10"/>
        <v>6.9444444444445308E-3</v>
      </c>
      <c r="B652" s="2">
        <v>43938</v>
      </c>
      <c r="C652" s="6">
        <v>0.875</v>
      </c>
      <c r="D652" s="6">
        <v>0.88194444444444453</v>
      </c>
      <c r="E652" s="3" t="s">
        <v>13</v>
      </c>
      <c r="F652" s="3" t="s">
        <v>67</v>
      </c>
      <c r="G652" s="3" t="s">
        <v>49</v>
      </c>
      <c r="I652" s="37">
        <f>IF(ISERROR(INT((B652-SUM(MOD(DATE(YEAR(B652-MOD(B652-2,7)+3),1,2),{1E+99,7})*{1,-1})+5)/7)),"",INT((B652-SUM(MOD(DATE(YEAR(B652-MOD(B652-2,7)+3),1,2),{1E+99,7})*{1,-1})+5)/7))</f>
        <v>16</v>
      </c>
    </row>
    <row r="653" spans="1:9" x14ac:dyDescent="0.3">
      <c r="A653" s="35">
        <f t="shared" si="10"/>
        <v>2.430555555555558E-2</v>
      </c>
      <c r="B653" s="2">
        <v>43940</v>
      </c>
      <c r="C653" s="6">
        <v>0.65277777777777779</v>
      </c>
      <c r="D653" s="6">
        <v>0.67708333333333337</v>
      </c>
      <c r="E653" s="3" t="s">
        <v>11</v>
      </c>
      <c r="F653" s="3" t="s">
        <v>56</v>
      </c>
      <c r="G653" s="3" t="s">
        <v>45</v>
      </c>
      <c r="H653" s="3" t="s">
        <v>224</v>
      </c>
      <c r="I653" s="37">
        <f>IF(ISERROR(INT((B653-SUM(MOD(DATE(YEAR(B653-MOD(B653-2,7)+3),1,2),{1E+99,7})*{1,-1})+5)/7)),"",INT((B653-SUM(MOD(DATE(YEAR(B653-MOD(B653-2,7)+3),1,2),{1E+99,7})*{1,-1})+5)/7))</f>
        <v>16</v>
      </c>
    </row>
    <row r="654" spans="1:9" x14ac:dyDescent="0.3">
      <c r="A654" s="35">
        <f t="shared" si="10"/>
        <v>0.11111111111111116</v>
      </c>
      <c r="B654" s="2">
        <v>43940</v>
      </c>
      <c r="C654" s="6">
        <v>0.74305555555555547</v>
      </c>
      <c r="D654" s="6">
        <v>0.85416666666666663</v>
      </c>
      <c r="E654" s="3" t="s">
        <v>14</v>
      </c>
      <c r="F654" s="3" t="s">
        <v>67</v>
      </c>
      <c r="G654" s="3" t="s">
        <v>45</v>
      </c>
      <c r="H654" s="3" t="s">
        <v>267</v>
      </c>
      <c r="I654" s="37">
        <f>IF(ISERROR(INT((B654-SUM(MOD(DATE(YEAR(B654-MOD(B654-2,7)+3),1,2),{1E+99,7})*{1,-1})+5)/7)),"",INT((B654-SUM(MOD(DATE(YEAR(B654-MOD(B654-2,7)+3),1,2),{1E+99,7})*{1,-1})+5)/7))</f>
        <v>16</v>
      </c>
    </row>
    <row r="655" spans="1:9" x14ac:dyDescent="0.3">
      <c r="A655" s="35">
        <f t="shared" si="10"/>
        <v>7.291666666666663E-2</v>
      </c>
      <c r="B655" s="2">
        <v>43940</v>
      </c>
      <c r="C655" s="6">
        <v>0.89583333333333337</v>
      </c>
      <c r="D655" s="6">
        <v>0.96875</v>
      </c>
      <c r="E655" s="3" t="s">
        <v>14</v>
      </c>
      <c r="F655" s="3" t="s">
        <v>67</v>
      </c>
      <c r="G655" s="3" t="s">
        <v>45</v>
      </c>
      <c r="H655" s="3" t="s">
        <v>268</v>
      </c>
      <c r="I655" s="37">
        <f>IF(ISERROR(INT((B655-SUM(MOD(DATE(YEAR(B655-MOD(B655-2,7)+3),1,2),{1E+99,7})*{1,-1})+5)/7)),"",INT((B655-SUM(MOD(DATE(YEAR(B655-MOD(B655-2,7)+3),1,2),{1E+99,7})*{1,-1})+5)/7))</f>
        <v>16</v>
      </c>
    </row>
    <row r="656" spans="1:9" x14ac:dyDescent="0.3">
      <c r="A656" s="35">
        <f t="shared" si="10"/>
        <v>5.2083333333333336E-2</v>
      </c>
      <c r="B656" s="2">
        <v>43941</v>
      </c>
      <c r="C656" s="6">
        <v>1.0416666666666666E-2</v>
      </c>
      <c r="D656" s="6">
        <v>6.25E-2</v>
      </c>
      <c r="E656" s="3" t="s">
        <v>14</v>
      </c>
      <c r="F656" s="3" t="s">
        <v>67</v>
      </c>
      <c r="G656" s="3" t="s">
        <v>45</v>
      </c>
      <c r="H656" s="3" t="s">
        <v>269</v>
      </c>
      <c r="I656" s="37">
        <f>IF(ISERROR(INT((B656-SUM(MOD(DATE(YEAR(B656-MOD(B656-2,7)+3),1,2),{1E+99,7})*{1,-1})+5)/7)),"",INT((B656-SUM(MOD(DATE(YEAR(B656-MOD(B656-2,7)+3),1,2),{1E+99,7})*{1,-1})+5)/7))</f>
        <v>17</v>
      </c>
    </row>
    <row r="657" spans="1:9" x14ac:dyDescent="0.3">
      <c r="A657" s="35">
        <f t="shared" si="10"/>
        <v>3.125E-2</v>
      </c>
      <c r="B657" s="2">
        <v>43941</v>
      </c>
      <c r="C657" s="6">
        <v>6.25E-2</v>
      </c>
      <c r="D657" s="6">
        <v>9.375E-2</v>
      </c>
      <c r="E657" s="3" t="s">
        <v>11</v>
      </c>
      <c r="F657" s="3" t="s">
        <v>56</v>
      </c>
      <c r="G657" s="3" t="s">
        <v>45</v>
      </c>
      <c r="H657" s="3" t="s">
        <v>241</v>
      </c>
      <c r="I657" s="37">
        <f>IF(ISERROR(INT((B657-SUM(MOD(DATE(YEAR(B657-MOD(B657-2,7)+3),1,2),{1E+99,7})*{1,-1})+5)/7)),"",INT((B657-SUM(MOD(DATE(YEAR(B657-MOD(B657-2,7)+3),1,2),{1E+99,7})*{1,-1})+5)/7))</f>
        <v>17</v>
      </c>
    </row>
    <row r="658" spans="1:9" x14ac:dyDescent="0.3">
      <c r="A658" s="35">
        <f t="shared" si="10"/>
        <v>2.7777777777777776E-2</v>
      </c>
      <c r="B658" s="2">
        <v>43941</v>
      </c>
      <c r="C658" s="6">
        <v>9.375E-2</v>
      </c>
      <c r="D658" s="6">
        <v>0.12152777777777778</v>
      </c>
      <c r="E658" s="3" t="s">
        <v>14</v>
      </c>
      <c r="F658" s="3" t="s">
        <v>67</v>
      </c>
      <c r="G658" s="3" t="s">
        <v>45</v>
      </c>
      <c r="H658" s="3" t="s">
        <v>270</v>
      </c>
      <c r="I658" s="37">
        <f>IF(ISERROR(INT((B658-SUM(MOD(DATE(YEAR(B658-MOD(B658-2,7)+3),1,2),{1E+99,7})*{1,-1})+5)/7)),"",INT((B658-SUM(MOD(DATE(YEAR(B658-MOD(B658-2,7)+3),1,2),{1E+99,7})*{1,-1})+5)/7))</f>
        <v>17</v>
      </c>
    </row>
    <row r="659" spans="1:9" x14ac:dyDescent="0.3">
      <c r="A659" s="35">
        <f t="shared" si="10"/>
        <v>5.2083333333333315E-2</v>
      </c>
      <c r="B659" s="2">
        <v>43941</v>
      </c>
      <c r="C659" s="6">
        <v>0.39930555555555558</v>
      </c>
      <c r="D659" s="6">
        <v>0.4513888888888889</v>
      </c>
      <c r="E659" s="3" t="s">
        <v>11</v>
      </c>
      <c r="F659" s="3" t="s">
        <v>56</v>
      </c>
      <c r="G659" s="3" t="s">
        <v>46</v>
      </c>
      <c r="H659" s="3" t="s">
        <v>132</v>
      </c>
      <c r="I659" s="37">
        <f>IF(ISERROR(INT((B659-SUM(MOD(DATE(YEAR(B659-MOD(B659-2,7)+3),1,2),{1E+99,7})*{1,-1})+5)/7)),"",INT((B659-SUM(MOD(DATE(YEAR(B659-MOD(B659-2,7)+3),1,2),{1E+99,7})*{1,-1})+5)/7))</f>
        <v>17</v>
      </c>
    </row>
    <row r="660" spans="1:9" x14ac:dyDescent="0.3">
      <c r="A660" s="35">
        <f t="shared" si="10"/>
        <v>5.208333333333337E-2</v>
      </c>
      <c r="B660" s="2">
        <v>43941</v>
      </c>
      <c r="C660" s="6">
        <v>0.42708333333333331</v>
      </c>
      <c r="D660" s="6">
        <v>0.47916666666666669</v>
      </c>
      <c r="E660" s="3" t="s">
        <v>14</v>
      </c>
      <c r="F660" s="3" t="s">
        <v>98</v>
      </c>
      <c r="G660" s="3" t="s">
        <v>48</v>
      </c>
      <c r="I660" s="37">
        <f>IF(ISERROR(INT((B660-SUM(MOD(DATE(YEAR(B660-MOD(B660-2,7)+3),1,2),{1E+99,7})*{1,-1})+5)/7)),"",INT((B660-SUM(MOD(DATE(YEAR(B660-MOD(B660-2,7)+3),1,2),{1E+99,7})*{1,-1})+5)/7))</f>
        <v>17</v>
      </c>
    </row>
    <row r="661" spans="1:9" x14ac:dyDescent="0.3">
      <c r="A661" s="35">
        <f t="shared" si="10"/>
        <v>4.8611111111111105E-2</v>
      </c>
      <c r="B661" s="2">
        <v>43941</v>
      </c>
      <c r="C661" s="6">
        <v>0.4513888888888889</v>
      </c>
      <c r="D661" s="6">
        <v>0.5</v>
      </c>
      <c r="E661" s="3" t="s">
        <v>14</v>
      </c>
      <c r="F661" s="3" t="s">
        <v>185</v>
      </c>
      <c r="G661" s="3" t="s">
        <v>46</v>
      </c>
      <c r="I661" s="37">
        <f>IF(ISERROR(INT((B661-SUM(MOD(DATE(YEAR(B661-MOD(B661-2,7)+3),1,2),{1E+99,7})*{1,-1})+5)/7)),"",INT((B661-SUM(MOD(DATE(YEAR(B661-MOD(B661-2,7)+3),1,2),{1E+99,7})*{1,-1})+5)/7))</f>
        <v>17</v>
      </c>
    </row>
    <row r="662" spans="1:9" x14ac:dyDescent="0.3">
      <c r="A662" s="35">
        <f t="shared" si="10"/>
        <v>1.041666666666663E-2</v>
      </c>
      <c r="B662" s="2">
        <v>43941</v>
      </c>
      <c r="C662" s="6">
        <v>0.47916666666666669</v>
      </c>
      <c r="D662" s="6">
        <v>0.48958333333333331</v>
      </c>
      <c r="E662" s="3" t="s">
        <v>9</v>
      </c>
      <c r="F662" s="3" t="s">
        <v>72</v>
      </c>
      <c r="G662" s="3" t="s">
        <v>48</v>
      </c>
      <c r="H662" s="3" t="s">
        <v>85</v>
      </c>
      <c r="I662" s="37">
        <f>IF(ISERROR(INT((B662-SUM(MOD(DATE(YEAR(B662-MOD(B662-2,7)+3),1,2),{1E+99,7})*{1,-1})+5)/7)),"",INT((B662-SUM(MOD(DATE(YEAR(B662-MOD(B662-2,7)+3),1,2),{1E+99,7})*{1,-1})+5)/7))</f>
        <v>17</v>
      </c>
    </row>
    <row r="663" spans="1:9" x14ac:dyDescent="0.3">
      <c r="A663" s="35">
        <f t="shared" si="10"/>
        <v>6.25E-2</v>
      </c>
      <c r="B663" s="2">
        <v>43941</v>
      </c>
      <c r="C663" s="6">
        <v>0.5</v>
      </c>
      <c r="D663" s="6">
        <v>0.5625</v>
      </c>
      <c r="E663" s="3" t="s">
        <v>10</v>
      </c>
      <c r="F663" s="3" t="s">
        <v>51</v>
      </c>
      <c r="G663" s="3" t="s">
        <v>49</v>
      </c>
      <c r="I663" s="37">
        <f>IF(ISERROR(INT((B663-SUM(MOD(DATE(YEAR(B663-MOD(B663-2,7)+3),1,2),{1E+99,7})*{1,-1})+5)/7)),"",INT((B663-SUM(MOD(DATE(YEAR(B663-MOD(B663-2,7)+3),1,2),{1E+99,7})*{1,-1})+5)/7))</f>
        <v>17</v>
      </c>
    </row>
    <row r="664" spans="1:9" x14ac:dyDescent="0.3">
      <c r="A664" s="35">
        <f t="shared" si="10"/>
        <v>6.25E-2</v>
      </c>
      <c r="B664" s="2">
        <v>43941</v>
      </c>
      <c r="C664" s="6">
        <v>0.5</v>
      </c>
      <c r="D664" s="6">
        <v>0.5625</v>
      </c>
      <c r="E664" s="3" t="s">
        <v>10</v>
      </c>
      <c r="F664" s="3" t="s">
        <v>51</v>
      </c>
      <c r="G664" s="3" t="s">
        <v>36</v>
      </c>
      <c r="I664" s="37">
        <f>IF(ISERROR(INT((B664-SUM(MOD(DATE(YEAR(B664-MOD(B664-2,7)+3),1,2),{1E+99,7})*{1,-1})+5)/7)),"",INT((B664-SUM(MOD(DATE(YEAR(B664-MOD(B664-2,7)+3),1,2),{1E+99,7})*{1,-1})+5)/7))</f>
        <v>17</v>
      </c>
    </row>
    <row r="665" spans="1:9" x14ac:dyDescent="0.3">
      <c r="A665" s="35">
        <f t="shared" si="10"/>
        <v>6.25E-2</v>
      </c>
      <c r="B665" s="2">
        <v>43941</v>
      </c>
      <c r="C665" s="6">
        <v>0.5</v>
      </c>
      <c r="D665" s="6">
        <v>0.5625</v>
      </c>
      <c r="E665" s="3" t="s">
        <v>10</v>
      </c>
      <c r="F665" s="3" t="s">
        <v>51</v>
      </c>
      <c r="G665" s="3" t="s">
        <v>45</v>
      </c>
      <c r="I665" s="37">
        <f>IF(ISERROR(INT((B665-SUM(MOD(DATE(YEAR(B665-MOD(B665-2,7)+3),1,2),{1E+99,7})*{1,-1})+5)/7)),"",INT((B665-SUM(MOD(DATE(YEAR(B665-MOD(B665-2,7)+3),1,2),{1E+99,7})*{1,-1})+5)/7))</f>
        <v>17</v>
      </c>
    </row>
    <row r="666" spans="1:9" x14ac:dyDescent="0.3">
      <c r="A666" s="35">
        <f t="shared" si="10"/>
        <v>6.25E-2</v>
      </c>
      <c r="B666" s="2">
        <v>43941</v>
      </c>
      <c r="C666" s="6">
        <v>0.5</v>
      </c>
      <c r="D666" s="6">
        <v>0.5625</v>
      </c>
      <c r="E666" s="3" t="s">
        <v>10</v>
      </c>
      <c r="F666" s="3" t="s">
        <v>51</v>
      </c>
      <c r="G666" s="3" t="s">
        <v>46</v>
      </c>
      <c r="I666" s="37">
        <f>IF(ISERROR(INT((B666-SUM(MOD(DATE(YEAR(B666-MOD(B666-2,7)+3),1,2),{1E+99,7})*{1,-1})+5)/7)),"",INT((B666-SUM(MOD(DATE(YEAR(B666-MOD(B666-2,7)+3),1,2),{1E+99,7})*{1,-1})+5)/7))</f>
        <v>17</v>
      </c>
    </row>
    <row r="667" spans="1:9" x14ac:dyDescent="0.3">
      <c r="A667" s="35">
        <f t="shared" si="10"/>
        <v>6.25E-2</v>
      </c>
      <c r="B667" s="2">
        <v>43941</v>
      </c>
      <c r="C667" s="6">
        <v>0.5</v>
      </c>
      <c r="D667" s="6">
        <v>0.5625</v>
      </c>
      <c r="E667" s="3" t="s">
        <v>10</v>
      </c>
      <c r="F667" s="3" t="s">
        <v>51</v>
      </c>
      <c r="G667" s="3" t="s">
        <v>48</v>
      </c>
      <c r="I667" s="37">
        <f>IF(ISERROR(INT((B667-SUM(MOD(DATE(YEAR(B667-MOD(B667-2,7)+3),1,2),{1E+99,7})*{1,-1})+5)/7)),"",INT((B667-SUM(MOD(DATE(YEAR(B667-MOD(B667-2,7)+3),1,2),{1E+99,7})*{1,-1})+5)/7))</f>
        <v>17</v>
      </c>
    </row>
    <row r="668" spans="1:9" x14ac:dyDescent="0.3">
      <c r="A668" s="35">
        <f t="shared" si="10"/>
        <v>0.11458333333333337</v>
      </c>
      <c r="B668" s="2">
        <v>43941</v>
      </c>
      <c r="C668" s="6">
        <v>0.59375</v>
      </c>
      <c r="D668" s="6">
        <v>0.70833333333333337</v>
      </c>
      <c r="E668" s="3" t="s">
        <v>13</v>
      </c>
      <c r="F668" s="3" t="s">
        <v>98</v>
      </c>
      <c r="G668" s="3" t="s">
        <v>48</v>
      </c>
      <c r="H668" s="3" t="s">
        <v>278</v>
      </c>
      <c r="I668" s="37">
        <f>IF(ISERROR(INT((B668-SUM(MOD(DATE(YEAR(B668-MOD(B668-2,7)+3),1,2),{1E+99,7})*{1,-1})+5)/7)),"",INT((B668-SUM(MOD(DATE(YEAR(B668-MOD(B668-2,7)+3),1,2),{1E+99,7})*{1,-1})+5)/7))</f>
        <v>17</v>
      </c>
    </row>
    <row r="669" spans="1:9" x14ac:dyDescent="0.3">
      <c r="A669" s="35">
        <f t="shared" si="10"/>
        <v>4.8611111111111049E-2</v>
      </c>
      <c r="B669" s="2">
        <v>43941</v>
      </c>
      <c r="C669" s="6">
        <v>0.64930555555555558</v>
      </c>
      <c r="D669" s="6">
        <v>0.69791666666666663</v>
      </c>
      <c r="E669" s="3" t="s">
        <v>14</v>
      </c>
      <c r="F669" s="3" t="s">
        <v>185</v>
      </c>
      <c r="G669" s="3" t="s">
        <v>46</v>
      </c>
      <c r="I669" s="37">
        <f>IF(ISERROR(INT((B669-SUM(MOD(DATE(YEAR(B669-MOD(B669-2,7)+3),1,2),{1E+99,7})*{1,-1})+5)/7)),"",INT((B669-SUM(MOD(DATE(YEAR(B669-MOD(B669-2,7)+3),1,2),{1E+99,7})*{1,-1})+5)/7))</f>
        <v>17</v>
      </c>
    </row>
    <row r="670" spans="1:9" x14ac:dyDescent="0.3">
      <c r="A670" s="35">
        <f t="shared" si="10"/>
        <v>4.166666666666663E-2</v>
      </c>
      <c r="B670" s="2">
        <v>43941</v>
      </c>
      <c r="C670" s="6">
        <v>0.6875</v>
      </c>
      <c r="D670" s="6">
        <v>0.72916666666666663</v>
      </c>
      <c r="E670" s="3" t="s">
        <v>10</v>
      </c>
      <c r="F670" s="3" t="s">
        <v>142</v>
      </c>
      <c r="G670" s="3" t="s">
        <v>45</v>
      </c>
      <c r="I670" s="37">
        <f>IF(ISERROR(INT((B670-SUM(MOD(DATE(YEAR(B670-MOD(B670-2,7)+3),1,2),{1E+99,7})*{1,-1})+5)/7)),"",INT((B670-SUM(MOD(DATE(YEAR(B670-MOD(B670-2,7)+3),1,2),{1E+99,7})*{1,-1})+5)/7))</f>
        <v>17</v>
      </c>
    </row>
    <row r="671" spans="1:9" x14ac:dyDescent="0.3">
      <c r="A671" s="35">
        <f t="shared" si="10"/>
        <v>2.777777777777779E-2</v>
      </c>
      <c r="B671" s="2">
        <v>43941</v>
      </c>
      <c r="C671" s="6">
        <v>0.73958333333333337</v>
      </c>
      <c r="D671" s="6">
        <v>0.76736111111111116</v>
      </c>
      <c r="E671" s="3" t="s">
        <v>13</v>
      </c>
      <c r="F671" s="3" t="s">
        <v>67</v>
      </c>
      <c r="G671" s="3" t="s">
        <v>49</v>
      </c>
      <c r="I671" s="37">
        <f>IF(ISERROR(INT((B671-SUM(MOD(DATE(YEAR(B671-MOD(B671-2,7)+3),1,2),{1E+99,7})*{1,-1})+5)/7)),"",INT((B671-SUM(MOD(DATE(YEAR(B671-MOD(B671-2,7)+3),1,2),{1E+99,7})*{1,-1})+5)/7))</f>
        <v>17</v>
      </c>
    </row>
    <row r="672" spans="1:9" x14ac:dyDescent="0.3">
      <c r="A672" s="35">
        <f t="shared" si="10"/>
        <v>1.0416666666666741E-2</v>
      </c>
      <c r="B672" s="2">
        <v>43941</v>
      </c>
      <c r="C672" s="6">
        <v>0.82291666666666663</v>
      </c>
      <c r="D672" s="6">
        <v>0.83333333333333337</v>
      </c>
      <c r="E672" s="3" t="s">
        <v>9</v>
      </c>
      <c r="F672" s="3" t="s">
        <v>110</v>
      </c>
      <c r="G672" s="3" t="s">
        <v>49</v>
      </c>
      <c r="I672" s="37">
        <f>IF(ISERROR(INT((B672-SUM(MOD(DATE(YEAR(B672-MOD(B672-2,7)+3),1,2),{1E+99,7})*{1,-1})+5)/7)),"",INT((B672-SUM(MOD(DATE(YEAR(B672-MOD(B672-2,7)+3),1,2),{1E+99,7})*{1,-1})+5)/7))</f>
        <v>17</v>
      </c>
    </row>
    <row r="673" spans="1:9" x14ac:dyDescent="0.3">
      <c r="A673" s="35">
        <f t="shared" si="10"/>
        <v>0.23958333333333331</v>
      </c>
      <c r="B673" s="2">
        <v>43942</v>
      </c>
      <c r="C673" s="6">
        <v>0.42708333333333331</v>
      </c>
      <c r="D673" s="6">
        <v>0.66666666666666663</v>
      </c>
      <c r="E673" s="3" t="s">
        <v>13</v>
      </c>
      <c r="F673" s="3" t="s">
        <v>98</v>
      </c>
      <c r="G673" s="3" t="s">
        <v>48</v>
      </c>
      <c r="H673" s="3" t="s">
        <v>278</v>
      </c>
      <c r="I673" s="37">
        <f>IF(ISERROR(INT((B673-SUM(MOD(DATE(YEAR(B673-MOD(B673-2,7)+3),1,2),{1E+99,7})*{1,-1})+5)/7)),"",INT((B673-SUM(MOD(DATE(YEAR(B673-MOD(B673-2,7)+3),1,2),{1E+99,7})*{1,-1})+5)/7))</f>
        <v>17</v>
      </c>
    </row>
    <row r="674" spans="1:9" x14ac:dyDescent="0.3">
      <c r="A674" s="35">
        <f t="shared" si="10"/>
        <v>6.597222222222221E-2</v>
      </c>
      <c r="B674" s="2">
        <v>43942</v>
      </c>
      <c r="C674" s="6">
        <v>0.49305555555555558</v>
      </c>
      <c r="D674" s="6">
        <v>0.55902777777777779</v>
      </c>
      <c r="E674" s="3" t="s">
        <v>14</v>
      </c>
      <c r="F674" s="3" t="s">
        <v>185</v>
      </c>
      <c r="G674" s="3" t="s">
        <v>46</v>
      </c>
      <c r="I674" s="37">
        <f>IF(ISERROR(INT((B674-SUM(MOD(DATE(YEAR(B674-MOD(B674-2,7)+3),1,2),{1E+99,7})*{1,-1})+5)/7)),"",INT((B674-SUM(MOD(DATE(YEAR(B674-MOD(B674-2,7)+3),1,2),{1E+99,7})*{1,-1})+5)/7))</f>
        <v>17</v>
      </c>
    </row>
    <row r="675" spans="1:9" x14ac:dyDescent="0.3">
      <c r="A675" s="35">
        <f t="shared" si="10"/>
        <v>0.16666666666666663</v>
      </c>
      <c r="B675" s="2">
        <v>43942</v>
      </c>
      <c r="C675" s="6">
        <v>0.5</v>
      </c>
      <c r="D675" s="6">
        <v>0.66666666666666663</v>
      </c>
      <c r="E675" s="3" t="s">
        <v>9</v>
      </c>
      <c r="F675" s="3" t="s">
        <v>72</v>
      </c>
      <c r="G675" s="3" t="s">
        <v>36</v>
      </c>
      <c r="H675" s="3" t="s">
        <v>265</v>
      </c>
      <c r="I675" s="37">
        <f>IF(ISERROR(INT((B675-SUM(MOD(DATE(YEAR(B675-MOD(B675-2,7)+3),1,2),{1E+99,7})*{1,-1})+5)/7)),"",INT((B675-SUM(MOD(DATE(YEAR(B675-MOD(B675-2,7)+3),1,2),{1E+99,7})*{1,-1})+5)/7))</f>
        <v>17</v>
      </c>
    </row>
    <row r="676" spans="1:9" x14ac:dyDescent="0.3">
      <c r="A676" s="35">
        <f t="shared" si="10"/>
        <v>6.25E-2</v>
      </c>
      <c r="B676" s="2">
        <v>43942</v>
      </c>
      <c r="C676" s="6">
        <v>0.63541666666666663</v>
      </c>
      <c r="D676" s="6">
        <v>0.69791666666666663</v>
      </c>
      <c r="E676" s="3" t="s">
        <v>14</v>
      </c>
      <c r="F676" s="3" t="s">
        <v>67</v>
      </c>
      <c r="G676" s="3" t="s">
        <v>45</v>
      </c>
      <c r="H676" s="3" t="s">
        <v>271</v>
      </c>
      <c r="I676" s="37">
        <f>IF(ISERROR(INT((B676-SUM(MOD(DATE(YEAR(B676-MOD(B676-2,7)+3),1,2),{1E+99,7})*{1,-1})+5)/7)),"",INT((B676-SUM(MOD(DATE(YEAR(B676-MOD(B676-2,7)+3),1,2),{1E+99,7})*{1,-1})+5)/7))</f>
        <v>17</v>
      </c>
    </row>
    <row r="677" spans="1:9" x14ac:dyDescent="0.3">
      <c r="A677" s="35">
        <f t="shared" si="10"/>
        <v>8.6805555555555469E-2</v>
      </c>
      <c r="B677" s="2">
        <v>43942</v>
      </c>
      <c r="C677" s="6">
        <v>0.64583333333333337</v>
      </c>
      <c r="D677" s="6">
        <v>0.73263888888888884</v>
      </c>
      <c r="E677" s="3" t="s">
        <v>14</v>
      </c>
      <c r="F677" s="3" t="s">
        <v>185</v>
      </c>
      <c r="G677" s="3" t="s">
        <v>46</v>
      </c>
      <c r="I677" s="37">
        <f>IF(ISERROR(INT((B677-SUM(MOD(DATE(YEAR(B677-MOD(B677-2,7)+3),1,2),{1E+99,7})*{1,-1})+5)/7)),"",INT((B677-SUM(MOD(DATE(YEAR(B677-MOD(B677-2,7)+3),1,2),{1E+99,7})*{1,-1})+5)/7))</f>
        <v>17</v>
      </c>
    </row>
    <row r="678" spans="1:9" x14ac:dyDescent="0.3">
      <c r="A678" s="35">
        <f t="shared" si="10"/>
        <v>3.125E-2</v>
      </c>
      <c r="B678" s="2">
        <v>43942</v>
      </c>
      <c r="C678" s="6">
        <v>0.73958333333333337</v>
      </c>
      <c r="D678" s="6">
        <v>0.77083333333333337</v>
      </c>
      <c r="E678" s="3" t="s">
        <v>14</v>
      </c>
      <c r="F678" s="3" t="s">
        <v>67</v>
      </c>
      <c r="G678" s="3" t="s">
        <v>45</v>
      </c>
      <c r="H678" s="3" t="s">
        <v>271</v>
      </c>
      <c r="I678" s="37">
        <f>IF(ISERROR(INT((B678-SUM(MOD(DATE(YEAR(B678-MOD(B678-2,7)+3),1,2),{1E+99,7})*{1,-1})+5)/7)),"",INT((B678-SUM(MOD(DATE(YEAR(B678-MOD(B678-2,7)+3),1,2),{1E+99,7})*{1,-1})+5)/7))</f>
        <v>17</v>
      </c>
    </row>
    <row r="679" spans="1:9" x14ac:dyDescent="0.3">
      <c r="A679" s="35">
        <f t="shared" si="10"/>
        <v>2.430555555555558E-2</v>
      </c>
      <c r="B679" s="2">
        <v>43943</v>
      </c>
      <c r="C679" s="6">
        <v>0.375</v>
      </c>
      <c r="D679" s="6">
        <v>0.39930555555555558</v>
      </c>
      <c r="E679" s="3" t="s">
        <v>11</v>
      </c>
      <c r="F679" s="3" t="s">
        <v>56</v>
      </c>
      <c r="G679" s="3" t="s">
        <v>46</v>
      </c>
      <c r="H679" s="3" t="s">
        <v>132</v>
      </c>
      <c r="I679" s="37">
        <f>IF(ISERROR(INT((B679-SUM(MOD(DATE(YEAR(B679-MOD(B679-2,7)+3),1,2),{1E+99,7})*{1,-1})+5)/7)),"",INT((B679-SUM(MOD(DATE(YEAR(B679-MOD(B679-2,7)+3),1,2),{1E+99,7})*{1,-1})+5)/7))</f>
        <v>17</v>
      </c>
    </row>
    <row r="680" spans="1:9" x14ac:dyDescent="0.3">
      <c r="A680" s="35">
        <f t="shared" si="10"/>
        <v>6.9444444444444198E-3</v>
      </c>
      <c r="B680" s="2">
        <v>43943</v>
      </c>
      <c r="C680" s="6">
        <v>0.4375</v>
      </c>
      <c r="D680" s="6">
        <v>0.44444444444444442</v>
      </c>
      <c r="E680" s="3" t="s">
        <v>9</v>
      </c>
      <c r="F680" s="3" t="s">
        <v>72</v>
      </c>
      <c r="G680" s="3" t="s">
        <v>49</v>
      </c>
      <c r="H680" s="3" t="s">
        <v>85</v>
      </c>
      <c r="I680" s="37">
        <f>IF(ISERROR(INT((B680-SUM(MOD(DATE(YEAR(B680-MOD(B680-2,7)+3),1,2),{1E+99,7})*{1,-1})+5)/7)),"",INT((B680-SUM(MOD(DATE(YEAR(B680-MOD(B680-2,7)+3),1,2),{1E+99,7})*{1,-1})+5)/7))</f>
        <v>17</v>
      </c>
    </row>
    <row r="681" spans="1:9" x14ac:dyDescent="0.3">
      <c r="A681" s="35">
        <f t="shared" si="10"/>
        <v>8.333333333333337E-2</v>
      </c>
      <c r="B681" s="2">
        <v>43943</v>
      </c>
      <c r="C681" s="6">
        <v>0.4375</v>
      </c>
      <c r="D681" s="6">
        <v>0.52083333333333337</v>
      </c>
      <c r="E681" s="3" t="s">
        <v>13</v>
      </c>
      <c r="F681" s="3" t="s">
        <v>98</v>
      </c>
      <c r="G681" s="3" t="s">
        <v>48</v>
      </c>
      <c r="H681" s="3" t="s">
        <v>278</v>
      </c>
      <c r="I681" s="37">
        <f>IF(ISERROR(INT((B681-SUM(MOD(DATE(YEAR(B681-MOD(B681-2,7)+3),1,2),{1E+99,7})*{1,-1})+5)/7)),"",INT((B681-SUM(MOD(DATE(YEAR(B681-MOD(B681-2,7)+3),1,2),{1E+99,7})*{1,-1})+5)/7))</f>
        <v>17</v>
      </c>
    </row>
    <row r="682" spans="1:9" x14ac:dyDescent="0.3">
      <c r="A682" s="35">
        <f t="shared" si="10"/>
        <v>6.25E-2</v>
      </c>
      <c r="B682" s="2">
        <v>43943</v>
      </c>
      <c r="C682" s="6">
        <v>0.44444444444444442</v>
      </c>
      <c r="D682" s="6">
        <v>0.50694444444444442</v>
      </c>
      <c r="E682" s="3" t="s">
        <v>13</v>
      </c>
      <c r="F682" s="3" t="s">
        <v>67</v>
      </c>
      <c r="G682" s="3" t="s">
        <v>49</v>
      </c>
      <c r="I682" s="37">
        <f>IF(ISERROR(INT((B682-SUM(MOD(DATE(YEAR(B682-MOD(B682-2,7)+3),1,2),{1E+99,7})*{1,-1})+5)/7)),"",INT((B682-SUM(MOD(DATE(YEAR(B682-MOD(B682-2,7)+3),1,2),{1E+99,7})*{1,-1})+5)/7))</f>
        <v>17</v>
      </c>
    </row>
    <row r="683" spans="1:9" x14ac:dyDescent="0.3">
      <c r="A683" s="35">
        <f t="shared" si="10"/>
        <v>1.041666666666663E-2</v>
      </c>
      <c r="B683" s="2">
        <v>43943</v>
      </c>
      <c r="C683" s="6">
        <v>0.53125</v>
      </c>
      <c r="D683" s="6">
        <v>0.54166666666666663</v>
      </c>
      <c r="E683" s="3" t="s">
        <v>11</v>
      </c>
      <c r="F683" s="3" t="s">
        <v>56</v>
      </c>
      <c r="G683" s="3" t="s">
        <v>46</v>
      </c>
      <c r="H683" s="3" t="s">
        <v>132</v>
      </c>
      <c r="I683" s="37">
        <f>IF(ISERROR(INT((B683-SUM(MOD(DATE(YEAR(B683-MOD(B683-2,7)+3),1,2),{1E+99,7})*{1,-1})+5)/7)),"",INT((B683-SUM(MOD(DATE(YEAR(B683-MOD(B683-2,7)+3),1,2),{1E+99,7})*{1,-1})+5)/7))</f>
        <v>17</v>
      </c>
    </row>
    <row r="684" spans="1:9" x14ac:dyDescent="0.3">
      <c r="A684" s="35">
        <f t="shared" si="10"/>
        <v>8.333333333333337E-2</v>
      </c>
      <c r="B684" s="2">
        <v>43943</v>
      </c>
      <c r="C684" s="6">
        <v>0.54166666666666663</v>
      </c>
      <c r="D684" s="6">
        <v>0.625</v>
      </c>
      <c r="E684" s="3" t="s">
        <v>10</v>
      </c>
      <c r="F684" s="3" t="s">
        <v>51</v>
      </c>
      <c r="G684" s="3" t="s">
        <v>48</v>
      </c>
      <c r="I684" s="37">
        <f>IF(ISERROR(INT((B684-SUM(MOD(DATE(YEAR(B684-MOD(B684-2,7)+3),1,2),{1E+99,7})*{1,-1})+5)/7)),"",INT((B684-SUM(MOD(DATE(YEAR(B684-MOD(B684-2,7)+3),1,2),{1E+99,7})*{1,-1})+5)/7))</f>
        <v>17</v>
      </c>
    </row>
    <row r="685" spans="1:9" x14ac:dyDescent="0.3">
      <c r="A685" s="35">
        <f t="shared" si="10"/>
        <v>9.027777777777779E-2</v>
      </c>
      <c r="B685" s="2">
        <v>43943</v>
      </c>
      <c r="C685" s="6">
        <v>0.54166666666666663</v>
      </c>
      <c r="D685" s="6">
        <v>0.63194444444444442</v>
      </c>
      <c r="E685" s="3" t="s">
        <v>10</v>
      </c>
      <c r="F685" s="3" t="s">
        <v>51</v>
      </c>
      <c r="G685" s="3" t="s">
        <v>45</v>
      </c>
      <c r="I685" s="37">
        <f>IF(ISERROR(INT((B685-SUM(MOD(DATE(YEAR(B685-MOD(B685-2,7)+3),1,2),{1E+99,7})*{1,-1})+5)/7)),"",INT((B685-SUM(MOD(DATE(YEAR(B685-MOD(B685-2,7)+3),1,2),{1E+99,7})*{1,-1})+5)/7))</f>
        <v>17</v>
      </c>
    </row>
    <row r="686" spans="1:9" x14ac:dyDescent="0.3">
      <c r="A686" s="35">
        <f t="shared" si="10"/>
        <v>9.027777777777779E-2</v>
      </c>
      <c r="B686" s="2">
        <v>43943</v>
      </c>
      <c r="C686" s="6">
        <v>0.54166666666666663</v>
      </c>
      <c r="D686" s="6">
        <v>0.63194444444444442</v>
      </c>
      <c r="E686" s="3" t="s">
        <v>10</v>
      </c>
      <c r="F686" s="3" t="s">
        <v>51</v>
      </c>
      <c r="G686" s="3" t="s">
        <v>49</v>
      </c>
      <c r="I686" s="37">
        <f>IF(ISERROR(INT((B686-SUM(MOD(DATE(YEAR(B686-MOD(B686-2,7)+3),1,2),{1E+99,7})*{1,-1})+5)/7)),"",INT((B686-SUM(MOD(DATE(YEAR(B686-MOD(B686-2,7)+3),1,2),{1E+99,7})*{1,-1})+5)/7))</f>
        <v>17</v>
      </c>
    </row>
    <row r="687" spans="1:9" x14ac:dyDescent="0.3">
      <c r="A687" s="35">
        <f t="shared" si="10"/>
        <v>9.027777777777779E-2</v>
      </c>
      <c r="B687" s="2">
        <v>43943</v>
      </c>
      <c r="C687" s="6">
        <v>0.54166666666666663</v>
      </c>
      <c r="D687" s="6">
        <v>0.63194444444444442</v>
      </c>
      <c r="E687" s="3" t="s">
        <v>10</v>
      </c>
      <c r="F687" s="3" t="s">
        <v>51</v>
      </c>
      <c r="G687" s="3" t="s">
        <v>46</v>
      </c>
      <c r="I687" s="37">
        <f>IF(ISERROR(INT((B687-SUM(MOD(DATE(YEAR(B687-MOD(B687-2,7)+3),1,2),{1E+99,7})*{1,-1})+5)/7)),"",INT((B687-SUM(MOD(DATE(YEAR(B687-MOD(B687-2,7)+3),1,2),{1E+99,7})*{1,-1})+5)/7))</f>
        <v>17</v>
      </c>
    </row>
    <row r="688" spans="1:9" x14ac:dyDescent="0.3">
      <c r="A688" s="35">
        <f t="shared" si="10"/>
        <v>9.375E-2</v>
      </c>
      <c r="B688" s="2">
        <v>43943</v>
      </c>
      <c r="C688" s="6">
        <v>0.54166666666666663</v>
      </c>
      <c r="D688" s="6">
        <v>0.63541666666666663</v>
      </c>
      <c r="E688" s="3" t="s">
        <v>10</v>
      </c>
      <c r="F688" s="3" t="s">
        <v>51</v>
      </c>
      <c r="G688" s="3" t="s">
        <v>36</v>
      </c>
      <c r="I688" s="37">
        <f>IF(ISERROR(INT((B688-SUM(MOD(DATE(YEAR(B688-MOD(B688-2,7)+3),1,2),{1E+99,7})*{1,-1})+5)/7)),"",INT((B688-SUM(MOD(DATE(YEAR(B688-MOD(B688-2,7)+3),1,2),{1E+99,7})*{1,-1})+5)/7))</f>
        <v>17</v>
      </c>
    </row>
    <row r="689" spans="1:9" x14ac:dyDescent="0.3">
      <c r="A689" s="35">
        <f t="shared" si="10"/>
        <v>5.208333333333337E-2</v>
      </c>
      <c r="B689" s="2">
        <v>43943</v>
      </c>
      <c r="C689" s="6">
        <v>0.63194444444444442</v>
      </c>
      <c r="D689" s="6">
        <v>0.68402777777777779</v>
      </c>
      <c r="E689" s="3" t="s">
        <v>11</v>
      </c>
      <c r="F689" s="3" t="s">
        <v>56</v>
      </c>
      <c r="G689" s="3" t="s">
        <v>46</v>
      </c>
      <c r="H689" s="3" t="s">
        <v>132</v>
      </c>
      <c r="I689" s="37">
        <f>IF(ISERROR(INT((B689-SUM(MOD(DATE(YEAR(B689-MOD(B689-2,7)+3),1,2),{1E+99,7})*{1,-1})+5)/7)),"",INT((B689-SUM(MOD(DATE(YEAR(B689-MOD(B689-2,7)+3),1,2),{1E+99,7})*{1,-1})+5)/7))</f>
        <v>17</v>
      </c>
    </row>
    <row r="690" spans="1:9" x14ac:dyDescent="0.3">
      <c r="A690" s="35">
        <f t="shared" si="10"/>
        <v>5.208333333333337E-2</v>
      </c>
      <c r="B690" s="2">
        <v>43943</v>
      </c>
      <c r="C690" s="6">
        <v>0.63541666666666663</v>
      </c>
      <c r="D690" s="6">
        <v>0.6875</v>
      </c>
      <c r="E690" s="3" t="s">
        <v>9</v>
      </c>
      <c r="F690" s="3" t="s">
        <v>106</v>
      </c>
      <c r="G690" s="3" t="s">
        <v>36</v>
      </c>
      <c r="H690" s="3" t="s">
        <v>61</v>
      </c>
      <c r="I690" s="37">
        <f>IF(ISERROR(INT((B690-SUM(MOD(DATE(YEAR(B690-MOD(B690-2,7)+3),1,2),{1E+99,7})*{1,-1})+5)/7)),"",INT((B690-SUM(MOD(DATE(YEAR(B690-MOD(B690-2,7)+3),1,2),{1E+99,7})*{1,-1})+5)/7))</f>
        <v>17</v>
      </c>
    </row>
    <row r="691" spans="1:9" x14ac:dyDescent="0.3">
      <c r="A691" s="35">
        <f t="shared" si="10"/>
        <v>2.083333333333337E-2</v>
      </c>
      <c r="B691" s="2">
        <v>43943</v>
      </c>
      <c r="C691" s="6">
        <v>0.76388888888888884</v>
      </c>
      <c r="D691" s="6">
        <v>0.78472222222222221</v>
      </c>
      <c r="E691" s="3" t="s">
        <v>10</v>
      </c>
      <c r="F691" s="3" t="s">
        <v>110</v>
      </c>
      <c r="G691" s="3" t="s">
        <v>45</v>
      </c>
      <c r="H691" s="3" t="s">
        <v>272</v>
      </c>
      <c r="I691" s="37">
        <f>IF(ISERROR(INT((B691-SUM(MOD(DATE(YEAR(B691-MOD(B691-2,7)+3),1,2),{1E+99,7})*{1,-1})+5)/7)),"",INT((B691-SUM(MOD(DATE(YEAR(B691-MOD(B691-2,7)+3),1,2),{1E+99,7})*{1,-1})+5)/7))</f>
        <v>17</v>
      </c>
    </row>
    <row r="692" spans="1:9" x14ac:dyDescent="0.3">
      <c r="A692" s="35">
        <f t="shared" si="10"/>
        <v>4.1666666666666685E-2</v>
      </c>
      <c r="B692" s="2">
        <v>43944</v>
      </c>
      <c r="C692" s="6">
        <v>0.375</v>
      </c>
      <c r="D692" s="6">
        <v>0.41666666666666669</v>
      </c>
      <c r="E692" s="3" t="s">
        <v>9</v>
      </c>
      <c r="F692" s="3" t="s">
        <v>72</v>
      </c>
      <c r="G692" s="3" t="s">
        <v>36</v>
      </c>
      <c r="H692" s="3" t="s">
        <v>85</v>
      </c>
      <c r="I692" s="37">
        <f>IF(ISERROR(INT((B692-SUM(MOD(DATE(YEAR(B692-MOD(B692-2,7)+3),1,2),{1E+99,7})*{1,-1})+5)/7)),"",INT((B692-SUM(MOD(DATE(YEAR(B692-MOD(B692-2,7)+3),1,2),{1E+99,7})*{1,-1})+5)/7))</f>
        <v>17</v>
      </c>
    </row>
    <row r="693" spans="1:9" x14ac:dyDescent="0.3">
      <c r="A693" s="35">
        <f t="shared" si="10"/>
        <v>6.9444444444444198E-3</v>
      </c>
      <c r="B693" s="2">
        <v>43944</v>
      </c>
      <c r="C693" s="6">
        <v>0.39583333333333331</v>
      </c>
      <c r="D693" s="6">
        <v>0.40277777777777773</v>
      </c>
      <c r="E693" s="3" t="s">
        <v>9</v>
      </c>
      <c r="F693" s="3" t="s">
        <v>72</v>
      </c>
      <c r="G693" s="3" t="s">
        <v>49</v>
      </c>
      <c r="H693" s="3" t="s">
        <v>85</v>
      </c>
      <c r="I693" s="37">
        <f>IF(ISERROR(INT((B693-SUM(MOD(DATE(YEAR(B693-MOD(B693-2,7)+3),1,2),{1E+99,7})*{1,-1})+5)/7)),"",INT((B693-SUM(MOD(DATE(YEAR(B693-MOD(B693-2,7)+3),1,2),{1E+99,7})*{1,-1})+5)/7))</f>
        <v>17</v>
      </c>
    </row>
    <row r="694" spans="1:9" x14ac:dyDescent="0.3">
      <c r="A694" s="35">
        <f t="shared" si="10"/>
        <v>0.16666666666666669</v>
      </c>
      <c r="B694" s="2">
        <v>43944</v>
      </c>
      <c r="C694" s="6">
        <v>0.41666666666666669</v>
      </c>
      <c r="D694" s="6">
        <v>0.58333333333333337</v>
      </c>
      <c r="E694" s="3" t="s">
        <v>10</v>
      </c>
      <c r="F694" s="3" t="s">
        <v>141</v>
      </c>
      <c r="G694" s="3" t="s">
        <v>36</v>
      </c>
      <c r="I694" s="37">
        <f>IF(ISERROR(INT((B694-SUM(MOD(DATE(YEAR(B694-MOD(B694-2,7)+3),1,2),{1E+99,7})*{1,-1})+5)/7)),"",INT((B694-SUM(MOD(DATE(YEAR(B694-MOD(B694-2,7)+3),1,2),{1E+99,7})*{1,-1})+5)/7))</f>
        <v>17</v>
      </c>
    </row>
    <row r="695" spans="1:9" x14ac:dyDescent="0.3">
      <c r="A695" s="35">
        <f t="shared" si="10"/>
        <v>4.1666666666666685E-2</v>
      </c>
      <c r="B695" s="2">
        <v>43944</v>
      </c>
      <c r="C695" s="6">
        <v>0.45833333333333331</v>
      </c>
      <c r="D695" s="6">
        <v>0.5</v>
      </c>
      <c r="E695" s="3" t="s">
        <v>13</v>
      </c>
      <c r="F695" s="3" t="s">
        <v>67</v>
      </c>
      <c r="G695" s="3" t="s">
        <v>49</v>
      </c>
      <c r="I695" s="37">
        <f>IF(ISERROR(INT((B695-SUM(MOD(DATE(YEAR(B695-MOD(B695-2,7)+3),1,2),{1E+99,7})*{1,-1})+5)/7)),"",INT((B695-SUM(MOD(DATE(YEAR(B695-MOD(B695-2,7)+3),1,2),{1E+99,7})*{1,-1})+5)/7))</f>
        <v>17</v>
      </c>
    </row>
    <row r="696" spans="1:9" x14ac:dyDescent="0.3">
      <c r="A696" s="35">
        <f t="shared" si="10"/>
        <v>8.3333333333333315E-2</v>
      </c>
      <c r="B696" s="2">
        <v>43944</v>
      </c>
      <c r="C696" s="6">
        <v>0.45833333333333331</v>
      </c>
      <c r="D696" s="6">
        <v>0.54166666666666663</v>
      </c>
      <c r="E696" s="3" t="s">
        <v>13</v>
      </c>
      <c r="F696" s="3" t="s">
        <v>98</v>
      </c>
      <c r="G696" s="3" t="s">
        <v>48</v>
      </c>
      <c r="H696" s="3" t="s">
        <v>278</v>
      </c>
      <c r="I696" s="37">
        <f>IF(ISERROR(INT((B696-SUM(MOD(DATE(YEAR(B696-MOD(B696-2,7)+3),1,2),{1E+99,7})*{1,-1})+5)/7)),"",INT((B696-SUM(MOD(DATE(YEAR(B696-MOD(B696-2,7)+3),1,2),{1E+99,7})*{1,-1})+5)/7))</f>
        <v>17</v>
      </c>
    </row>
    <row r="697" spans="1:9" x14ac:dyDescent="0.3">
      <c r="A697" s="35">
        <f t="shared" si="10"/>
        <v>3.125E-2</v>
      </c>
      <c r="B697" s="2">
        <v>43944</v>
      </c>
      <c r="C697" s="6">
        <v>0.46180555555555558</v>
      </c>
      <c r="D697" s="6">
        <v>0.49305555555555558</v>
      </c>
      <c r="E697" s="3" t="s">
        <v>14</v>
      </c>
      <c r="F697" s="3" t="s">
        <v>185</v>
      </c>
      <c r="G697" s="3" t="s">
        <v>46</v>
      </c>
      <c r="I697" s="37">
        <f>IF(ISERROR(INT((B697-SUM(MOD(DATE(YEAR(B697-MOD(B697-2,7)+3),1,2),{1E+99,7})*{1,-1})+5)/7)),"",INT((B697-SUM(MOD(DATE(YEAR(B697-MOD(B697-2,7)+3),1,2),{1E+99,7})*{1,-1})+5)/7))</f>
        <v>17</v>
      </c>
    </row>
    <row r="698" spans="1:9" x14ac:dyDescent="0.3">
      <c r="A698" s="35">
        <f t="shared" si="10"/>
        <v>0.12152777777777779</v>
      </c>
      <c r="B698" s="2">
        <v>43944</v>
      </c>
      <c r="C698" s="6">
        <v>0.46180555555555558</v>
      </c>
      <c r="D698" s="6">
        <v>0.58333333333333337</v>
      </c>
      <c r="E698" s="3" t="s">
        <v>14</v>
      </c>
      <c r="F698" s="3" t="s">
        <v>67</v>
      </c>
      <c r="G698" s="3" t="s">
        <v>45</v>
      </c>
      <c r="I698" s="37">
        <f>IF(ISERROR(INT((B698-SUM(MOD(DATE(YEAR(B698-MOD(B698-2,7)+3),1,2),{1E+99,7})*{1,-1})+5)/7)),"",INT((B698-SUM(MOD(DATE(YEAR(B698-MOD(B698-2,7)+3),1,2),{1E+99,7})*{1,-1})+5)/7))</f>
        <v>17</v>
      </c>
    </row>
    <row r="699" spans="1:9" x14ac:dyDescent="0.3">
      <c r="A699" s="35">
        <f t="shared" si="10"/>
        <v>6.9444444444444198E-3</v>
      </c>
      <c r="B699" s="2">
        <v>43944</v>
      </c>
      <c r="C699" s="6">
        <v>0.5625</v>
      </c>
      <c r="D699" s="6">
        <v>0.56944444444444442</v>
      </c>
      <c r="E699" s="3" t="s">
        <v>13</v>
      </c>
      <c r="F699" s="3" t="s">
        <v>67</v>
      </c>
      <c r="G699" s="3" t="s">
        <v>49</v>
      </c>
      <c r="I699" s="37">
        <f>IF(ISERROR(INT((B699-SUM(MOD(DATE(YEAR(B699-MOD(B699-2,7)+3),1,2),{1E+99,7})*{1,-1})+5)/7)),"",INT((B699-SUM(MOD(DATE(YEAR(B699-MOD(B699-2,7)+3),1,2),{1E+99,7})*{1,-1})+5)/7))</f>
        <v>17</v>
      </c>
    </row>
    <row r="700" spans="1:9" x14ac:dyDescent="0.3">
      <c r="A700" s="35">
        <f t="shared" si="10"/>
        <v>2.083333333333337E-2</v>
      </c>
      <c r="B700" s="2">
        <v>43944</v>
      </c>
      <c r="C700" s="6">
        <v>0.56944444444444442</v>
      </c>
      <c r="D700" s="6">
        <v>0.59027777777777779</v>
      </c>
      <c r="E700" s="3" t="s">
        <v>9</v>
      </c>
      <c r="F700" s="3" t="s">
        <v>63</v>
      </c>
      <c r="G700" s="3" t="s">
        <v>49</v>
      </c>
      <c r="I700" s="37">
        <f>IF(ISERROR(INT((B700-SUM(MOD(DATE(YEAR(B700-MOD(B700-2,7)+3),1,2),{1E+99,7})*{1,-1})+5)/7)),"",INT((B700-SUM(MOD(DATE(YEAR(B700-MOD(B700-2,7)+3),1,2),{1E+99,7})*{1,-1})+5)/7))</f>
        <v>17</v>
      </c>
    </row>
    <row r="701" spans="1:9" x14ac:dyDescent="0.3">
      <c r="A701" s="35">
        <f t="shared" si="10"/>
        <v>2.083333333333337E-2</v>
      </c>
      <c r="B701" s="2">
        <v>43944</v>
      </c>
      <c r="C701" s="6">
        <v>0.57291666666666663</v>
      </c>
      <c r="D701" s="6">
        <v>0.59375</v>
      </c>
      <c r="E701" s="3" t="s">
        <v>10</v>
      </c>
      <c r="F701" s="3" t="s">
        <v>54</v>
      </c>
      <c r="G701" s="3" t="s">
        <v>46</v>
      </c>
      <c r="H701" s="3" t="s">
        <v>274</v>
      </c>
      <c r="I701" s="37">
        <f>IF(ISERROR(INT((B701-SUM(MOD(DATE(YEAR(B701-MOD(B701-2,7)+3),1,2),{1E+99,7})*{1,-1})+5)/7)),"",INT((B701-SUM(MOD(DATE(YEAR(B701-MOD(B701-2,7)+3),1,2),{1E+99,7})*{1,-1})+5)/7))</f>
        <v>17</v>
      </c>
    </row>
    <row r="702" spans="1:9" x14ac:dyDescent="0.3">
      <c r="A702" s="35">
        <f t="shared" si="10"/>
        <v>8.333333333333337E-2</v>
      </c>
      <c r="B702" s="2">
        <v>43944</v>
      </c>
      <c r="C702" s="6">
        <v>0.59027777777777779</v>
      </c>
      <c r="D702" s="6">
        <v>0.67361111111111116</v>
      </c>
      <c r="E702" s="3" t="s">
        <v>10</v>
      </c>
      <c r="F702" s="3" t="s">
        <v>42</v>
      </c>
      <c r="G702" s="3" t="s">
        <v>49</v>
      </c>
      <c r="I702" s="37">
        <f>IF(ISERROR(INT((B702-SUM(MOD(DATE(YEAR(B702-MOD(B702-2,7)+3),1,2),{1E+99,7})*{1,-1})+5)/7)),"",INT((B702-SUM(MOD(DATE(YEAR(B702-MOD(B702-2,7)+3),1,2),{1E+99,7})*{1,-1})+5)/7))</f>
        <v>17</v>
      </c>
    </row>
    <row r="703" spans="1:9" x14ac:dyDescent="0.3">
      <c r="A703" s="35">
        <f t="shared" si="10"/>
        <v>7.291666666666663E-2</v>
      </c>
      <c r="B703" s="2">
        <v>43944</v>
      </c>
      <c r="C703" s="6">
        <v>0.59375</v>
      </c>
      <c r="D703" s="6">
        <v>0.66666666666666663</v>
      </c>
      <c r="E703" s="3" t="s">
        <v>10</v>
      </c>
      <c r="F703" s="3" t="s">
        <v>42</v>
      </c>
      <c r="G703" s="3" t="s">
        <v>48</v>
      </c>
      <c r="H703" s="3" t="s">
        <v>273</v>
      </c>
      <c r="I703" s="37">
        <f>IF(ISERROR(INT((B703-SUM(MOD(DATE(YEAR(B703-MOD(B703-2,7)+3),1,2),{1E+99,7})*{1,-1})+5)/7)),"",INT((B703-SUM(MOD(DATE(YEAR(B703-MOD(B703-2,7)+3),1,2),{1E+99,7})*{1,-1})+5)/7))</f>
        <v>17</v>
      </c>
    </row>
    <row r="704" spans="1:9" x14ac:dyDescent="0.3">
      <c r="A704" s="35">
        <f t="shared" si="10"/>
        <v>7.986111111111116E-2</v>
      </c>
      <c r="B704" s="2">
        <v>43944</v>
      </c>
      <c r="C704" s="6">
        <v>0.59375</v>
      </c>
      <c r="D704" s="6">
        <v>0.67361111111111116</v>
      </c>
      <c r="E704" s="3" t="s">
        <v>10</v>
      </c>
      <c r="F704" s="3" t="s">
        <v>42</v>
      </c>
      <c r="G704" s="3" t="s">
        <v>45</v>
      </c>
      <c r="H704" s="3" t="s">
        <v>273</v>
      </c>
      <c r="I704" s="37">
        <f>IF(ISERROR(INT((B704-SUM(MOD(DATE(YEAR(B704-MOD(B704-2,7)+3),1,2),{1E+99,7})*{1,-1})+5)/7)),"",INT((B704-SUM(MOD(DATE(YEAR(B704-MOD(B704-2,7)+3),1,2),{1E+99,7})*{1,-1})+5)/7))</f>
        <v>17</v>
      </c>
    </row>
    <row r="705" spans="1:9" x14ac:dyDescent="0.3">
      <c r="A705" s="35">
        <f t="shared" si="10"/>
        <v>7.986111111111116E-2</v>
      </c>
      <c r="B705" s="2">
        <v>43944</v>
      </c>
      <c r="C705" s="6">
        <v>0.59375</v>
      </c>
      <c r="D705" s="6">
        <v>0.67361111111111116</v>
      </c>
      <c r="E705" s="3" t="s">
        <v>10</v>
      </c>
      <c r="F705" s="3" t="s">
        <v>42</v>
      </c>
      <c r="G705" s="3" t="s">
        <v>46</v>
      </c>
      <c r="H705" s="3" t="s">
        <v>273</v>
      </c>
      <c r="I705" s="37">
        <f>IF(ISERROR(INT((B705-SUM(MOD(DATE(YEAR(B705-MOD(B705-2,7)+3),1,2),{1E+99,7})*{1,-1})+5)/7)),"",INT((B705-SUM(MOD(DATE(YEAR(B705-MOD(B705-2,7)+3),1,2),{1E+99,7})*{1,-1})+5)/7))</f>
        <v>17</v>
      </c>
    </row>
    <row r="706" spans="1:9" x14ac:dyDescent="0.3">
      <c r="A706" s="35">
        <f t="shared" si="10"/>
        <v>7.986111111111116E-2</v>
      </c>
      <c r="B706" s="2">
        <v>43944</v>
      </c>
      <c r="C706" s="6">
        <v>0.59375</v>
      </c>
      <c r="D706" s="6">
        <v>0.67361111111111116</v>
      </c>
      <c r="E706" s="3" t="s">
        <v>10</v>
      </c>
      <c r="F706" s="3" t="s">
        <v>42</v>
      </c>
      <c r="G706" s="3" t="s">
        <v>36</v>
      </c>
      <c r="H706" s="3" t="s">
        <v>273</v>
      </c>
      <c r="I706" s="37">
        <f>IF(ISERROR(INT((B706-SUM(MOD(DATE(YEAR(B706-MOD(B706-2,7)+3),1,2),{1E+99,7})*{1,-1})+5)/7)),"",INT((B706-SUM(MOD(DATE(YEAR(B706-MOD(B706-2,7)+3),1,2),{1E+99,7})*{1,-1})+5)/7))</f>
        <v>17</v>
      </c>
    </row>
    <row r="707" spans="1:9" x14ac:dyDescent="0.3">
      <c r="A707" s="35">
        <f t="shared" si="10"/>
        <v>4.1666666666666741E-2</v>
      </c>
      <c r="B707" s="2">
        <v>43944</v>
      </c>
      <c r="C707" s="6">
        <v>0.66666666666666663</v>
      </c>
      <c r="D707" s="6">
        <v>0.70833333333333337</v>
      </c>
      <c r="E707" s="3" t="s">
        <v>14</v>
      </c>
      <c r="F707" s="3" t="s">
        <v>279</v>
      </c>
      <c r="G707" s="3" t="s">
        <v>48</v>
      </c>
      <c r="H707" s="3" t="s">
        <v>279</v>
      </c>
      <c r="I707" s="37">
        <f>IF(ISERROR(INT((B707-SUM(MOD(DATE(YEAR(B707-MOD(B707-2,7)+3),1,2),{1E+99,7})*{1,-1})+5)/7)),"",INT((B707-SUM(MOD(DATE(YEAR(B707-MOD(B707-2,7)+3),1,2),{1E+99,7})*{1,-1})+5)/7))</f>
        <v>17</v>
      </c>
    </row>
    <row r="708" spans="1:9" x14ac:dyDescent="0.3">
      <c r="A708" s="35">
        <f t="shared" si="10"/>
        <v>3.472222222222221E-2</v>
      </c>
      <c r="B708" s="2">
        <v>43944</v>
      </c>
      <c r="C708" s="6">
        <v>0.67361111111111116</v>
      </c>
      <c r="D708" s="6">
        <v>0.70833333333333337</v>
      </c>
      <c r="E708" s="3" t="s">
        <v>11</v>
      </c>
      <c r="F708" s="3" t="s">
        <v>56</v>
      </c>
      <c r="G708" s="3" t="s">
        <v>46</v>
      </c>
      <c r="H708" s="3" t="s">
        <v>132</v>
      </c>
      <c r="I708" s="37">
        <f>IF(ISERROR(INT((B708-SUM(MOD(DATE(YEAR(B708-MOD(B708-2,7)+3),1,2),{1E+99,7})*{1,-1})+5)/7)),"",INT((B708-SUM(MOD(DATE(YEAR(B708-MOD(B708-2,7)+3),1,2),{1E+99,7})*{1,-1})+5)/7))</f>
        <v>17</v>
      </c>
    </row>
    <row r="709" spans="1:9" x14ac:dyDescent="0.3">
      <c r="A709" s="35">
        <f t="shared" si="10"/>
        <v>5.5555555555555469E-2</v>
      </c>
      <c r="B709" s="2">
        <v>43944</v>
      </c>
      <c r="C709" s="6">
        <v>0.70833333333333337</v>
      </c>
      <c r="D709" s="6">
        <v>0.76388888888888884</v>
      </c>
      <c r="E709" s="3" t="s">
        <v>11</v>
      </c>
      <c r="F709" s="3" t="s">
        <v>56</v>
      </c>
      <c r="G709" s="3" t="s">
        <v>45</v>
      </c>
      <c r="H709" s="3" t="s">
        <v>283</v>
      </c>
      <c r="I709" s="37">
        <f>IF(ISERROR(INT((B709-SUM(MOD(DATE(YEAR(B709-MOD(B709-2,7)+3),1,2),{1E+99,7})*{1,-1})+5)/7)),"",INT((B709-SUM(MOD(DATE(YEAR(B709-MOD(B709-2,7)+3),1,2),{1E+99,7})*{1,-1})+5)/7))</f>
        <v>17</v>
      </c>
    </row>
    <row r="710" spans="1:9" x14ac:dyDescent="0.3">
      <c r="A710" s="35">
        <f t="shared" si="10"/>
        <v>9.722222222222221E-2</v>
      </c>
      <c r="B710" s="2">
        <v>43944</v>
      </c>
      <c r="C710" s="6">
        <v>0.79861111111111116</v>
      </c>
      <c r="D710" s="6">
        <v>0.89583333333333337</v>
      </c>
      <c r="E710" s="3" t="s">
        <v>10</v>
      </c>
      <c r="F710" s="3" t="s">
        <v>58</v>
      </c>
      <c r="G710" s="3" t="s">
        <v>49</v>
      </c>
      <c r="H710" s="3" t="s">
        <v>277</v>
      </c>
      <c r="I710" s="37">
        <f>IF(ISERROR(INT((B710-SUM(MOD(DATE(YEAR(B710-MOD(B710-2,7)+3),1,2),{1E+99,7})*{1,-1})+5)/7)),"",INT((B710-SUM(MOD(DATE(YEAR(B710-MOD(B710-2,7)+3),1,2),{1E+99,7})*{1,-1})+5)/7))</f>
        <v>17</v>
      </c>
    </row>
    <row r="711" spans="1:9" x14ac:dyDescent="0.3">
      <c r="A711" s="35">
        <f t="shared" ref="A711:A774" si="11">IF(D711-C711&gt;0,D711-C711,"")</f>
        <v>0.19097222222222227</v>
      </c>
      <c r="B711" s="2">
        <v>43945</v>
      </c>
      <c r="C711" s="6">
        <v>0.43402777777777773</v>
      </c>
      <c r="D711" s="6">
        <v>0.625</v>
      </c>
      <c r="E711" s="3" t="s">
        <v>14</v>
      </c>
      <c r="F711" s="3" t="s">
        <v>185</v>
      </c>
      <c r="G711" s="3" t="s">
        <v>46</v>
      </c>
      <c r="I711" s="37">
        <f>IF(ISERROR(INT((B711-SUM(MOD(DATE(YEAR(B711-MOD(B711-2,7)+3),1,2),{1E+99,7})*{1,-1})+5)/7)),"",INT((B711-SUM(MOD(DATE(YEAR(B711-MOD(B711-2,7)+3),1,2),{1E+99,7})*{1,-1})+5)/7))</f>
        <v>17</v>
      </c>
    </row>
    <row r="712" spans="1:9" x14ac:dyDescent="0.3">
      <c r="A712" s="35">
        <f t="shared" si="11"/>
        <v>5.2083333333333315E-2</v>
      </c>
      <c r="B712" s="2">
        <v>43945</v>
      </c>
      <c r="C712" s="6">
        <v>0.4375</v>
      </c>
      <c r="D712" s="6">
        <v>0.48958333333333331</v>
      </c>
      <c r="E712" s="3" t="s">
        <v>10</v>
      </c>
      <c r="F712" s="3" t="s">
        <v>58</v>
      </c>
      <c r="G712" s="3" t="s">
        <v>49</v>
      </c>
      <c r="H712" s="3" t="s">
        <v>277</v>
      </c>
      <c r="I712" s="37">
        <f>IF(ISERROR(INT((B712-SUM(MOD(DATE(YEAR(B712-MOD(B712-2,7)+3),1,2),{1E+99,7})*{1,-1})+5)/7)),"",INT((B712-SUM(MOD(DATE(YEAR(B712-MOD(B712-2,7)+3),1,2),{1E+99,7})*{1,-1})+5)/7))</f>
        <v>17</v>
      </c>
    </row>
    <row r="713" spans="1:9" x14ac:dyDescent="0.3">
      <c r="A713" s="35">
        <f t="shared" si="11"/>
        <v>0.22916666666666669</v>
      </c>
      <c r="B713" s="2">
        <v>43945</v>
      </c>
      <c r="C713" s="6">
        <v>0.45833333333333331</v>
      </c>
      <c r="D713" s="6">
        <v>0.6875</v>
      </c>
      <c r="E713" s="3" t="s">
        <v>14</v>
      </c>
      <c r="F713" s="3" t="s">
        <v>279</v>
      </c>
      <c r="G713" s="3" t="s">
        <v>48</v>
      </c>
      <c r="H713" s="3" t="s">
        <v>279</v>
      </c>
      <c r="I713" s="37">
        <f>IF(ISERROR(INT((B713-SUM(MOD(DATE(YEAR(B713-MOD(B713-2,7)+3),1,2),{1E+99,7})*{1,-1})+5)/7)),"",INT((B713-SUM(MOD(DATE(YEAR(B713-MOD(B713-2,7)+3),1,2),{1E+99,7})*{1,-1})+5)/7))</f>
        <v>17</v>
      </c>
    </row>
    <row r="714" spans="1:9" x14ac:dyDescent="0.3">
      <c r="A714" s="35">
        <f t="shared" si="11"/>
        <v>3.125E-2</v>
      </c>
      <c r="B714" s="2">
        <v>43945</v>
      </c>
      <c r="C714" s="6">
        <v>0.51041666666666663</v>
      </c>
      <c r="D714" s="6">
        <v>0.54166666666666663</v>
      </c>
      <c r="E714" s="3" t="s">
        <v>10</v>
      </c>
      <c r="F714" s="3" t="s">
        <v>58</v>
      </c>
      <c r="G714" s="3" t="s">
        <v>49</v>
      </c>
      <c r="H714" s="3" t="s">
        <v>277</v>
      </c>
      <c r="I714" s="37">
        <f>IF(ISERROR(INT((B714-SUM(MOD(DATE(YEAR(B714-MOD(B714-2,7)+3),1,2),{1E+99,7})*{1,-1})+5)/7)),"",INT((B714-SUM(MOD(DATE(YEAR(B714-MOD(B714-2,7)+3),1,2),{1E+99,7})*{1,-1})+5)/7))</f>
        <v>17</v>
      </c>
    </row>
    <row r="715" spans="1:9" x14ac:dyDescent="0.3">
      <c r="A715" s="35">
        <f t="shared" si="11"/>
        <v>0.10416666666666663</v>
      </c>
      <c r="B715" s="2">
        <v>43945</v>
      </c>
      <c r="C715" s="6">
        <v>0.55555555555555558</v>
      </c>
      <c r="D715" s="6">
        <v>0.65972222222222221</v>
      </c>
      <c r="E715" s="3" t="s">
        <v>11</v>
      </c>
      <c r="F715" s="3" t="s">
        <v>56</v>
      </c>
      <c r="G715" s="3" t="s">
        <v>45</v>
      </c>
      <c r="H715" s="3" t="s">
        <v>283</v>
      </c>
      <c r="I715" s="37">
        <f>IF(ISERROR(INT((B715-SUM(MOD(DATE(YEAR(B715-MOD(B715-2,7)+3),1,2),{1E+99,7})*{1,-1})+5)/7)),"",INT((B715-SUM(MOD(DATE(YEAR(B715-MOD(B715-2,7)+3),1,2),{1E+99,7})*{1,-1})+5)/7))</f>
        <v>17</v>
      </c>
    </row>
    <row r="716" spans="1:9" x14ac:dyDescent="0.3">
      <c r="A716" s="35">
        <f t="shared" si="11"/>
        <v>2.777777777777779E-2</v>
      </c>
      <c r="B716" s="2">
        <v>43945</v>
      </c>
      <c r="C716" s="6">
        <v>0.59722222222222221</v>
      </c>
      <c r="D716" s="6">
        <v>0.625</v>
      </c>
      <c r="E716" s="3" t="s">
        <v>10</v>
      </c>
      <c r="F716" s="3" t="s">
        <v>58</v>
      </c>
      <c r="G716" s="3" t="s">
        <v>49</v>
      </c>
      <c r="H716" s="3" t="s">
        <v>277</v>
      </c>
      <c r="I716" s="37">
        <f>IF(ISERROR(INT((B716-SUM(MOD(DATE(YEAR(B716-MOD(B716-2,7)+3),1,2),{1E+99,7})*{1,-1})+5)/7)),"",INT((B716-SUM(MOD(DATE(YEAR(B716-MOD(B716-2,7)+3),1,2),{1E+99,7})*{1,-1})+5)/7))</f>
        <v>17</v>
      </c>
    </row>
    <row r="717" spans="1:9" x14ac:dyDescent="0.3">
      <c r="A717" s="35">
        <f t="shared" si="11"/>
        <v>1.041666666666663E-2</v>
      </c>
      <c r="B717" s="2">
        <v>43945</v>
      </c>
      <c r="C717" s="6">
        <v>0.625</v>
      </c>
      <c r="D717" s="6">
        <v>0.63541666666666663</v>
      </c>
      <c r="E717" s="3" t="s">
        <v>9</v>
      </c>
      <c r="F717" s="3" t="s">
        <v>72</v>
      </c>
      <c r="G717" s="3" t="s">
        <v>46</v>
      </c>
      <c r="H717" s="3" t="s">
        <v>85</v>
      </c>
      <c r="I717" s="37">
        <f>IF(ISERROR(INT((B717-SUM(MOD(DATE(YEAR(B717-MOD(B717-2,7)+3),1,2),{1E+99,7})*{1,-1})+5)/7)),"",INT((B717-SUM(MOD(DATE(YEAR(B717-MOD(B717-2,7)+3),1,2),{1E+99,7})*{1,-1})+5)/7))</f>
        <v>17</v>
      </c>
    </row>
    <row r="718" spans="1:9" x14ac:dyDescent="0.3">
      <c r="A718" s="35">
        <f t="shared" si="11"/>
        <v>6.944444444444442E-2</v>
      </c>
      <c r="B718" s="2">
        <v>43945</v>
      </c>
      <c r="C718" s="6">
        <v>0.68402777777777779</v>
      </c>
      <c r="D718" s="6">
        <v>0.75347222222222221</v>
      </c>
      <c r="E718" s="3" t="s">
        <v>11</v>
      </c>
      <c r="F718" s="3" t="s">
        <v>56</v>
      </c>
      <c r="G718" s="3" t="s">
        <v>46</v>
      </c>
      <c r="H718" s="3" t="s">
        <v>275</v>
      </c>
      <c r="I718" s="37">
        <f>IF(ISERROR(INT((B718-SUM(MOD(DATE(YEAR(B718-MOD(B718-2,7)+3),1,2),{1E+99,7})*{1,-1})+5)/7)),"",INT((B718-SUM(MOD(DATE(YEAR(B718-MOD(B718-2,7)+3),1,2),{1E+99,7})*{1,-1})+5)/7))</f>
        <v>17</v>
      </c>
    </row>
    <row r="719" spans="1:9" x14ac:dyDescent="0.3">
      <c r="A719" s="35">
        <f t="shared" si="11"/>
        <v>0.16666666666666669</v>
      </c>
      <c r="B719" s="2">
        <v>43946</v>
      </c>
      <c r="C719" s="6">
        <v>0.45833333333333331</v>
      </c>
      <c r="D719" s="6">
        <v>0.625</v>
      </c>
      <c r="E719" s="3" t="s">
        <v>14</v>
      </c>
      <c r="F719" s="3" t="s">
        <v>279</v>
      </c>
      <c r="G719" s="3" t="s">
        <v>48</v>
      </c>
      <c r="H719" s="3" t="s">
        <v>279</v>
      </c>
      <c r="I719" s="37">
        <f>IF(ISERROR(INT((B719-SUM(MOD(DATE(YEAR(B719-MOD(B719-2,7)+3),1,2),{1E+99,7})*{1,-1})+5)/7)),"",INT((B719-SUM(MOD(DATE(YEAR(B719-MOD(B719-2,7)+3),1,2),{1E+99,7})*{1,-1})+5)/7))</f>
        <v>17</v>
      </c>
    </row>
    <row r="720" spans="1:9" x14ac:dyDescent="0.3">
      <c r="A720" s="35">
        <f t="shared" si="11"/>
        <v>2.083333333333337E-2</v>
      </c>
      <c r="B720" s="2">
        <v>43946</v>
      </c>
      <c r="C720" s="6">
        <v>0.74305555555555547</v>
      </c>
      <c r="D720" s="6">
        <v>0.76388888888888884</v>
      </c>
      <c r="E720" s="3" t="s">
        <v>10</v>
      </c>
      <c r="F720" s="3" t="s">
        <v>58</v>
      </c>
      <c r="G720" s="3" t="s">
        <v>49</v>
      </c>
      <c r="H720" s="3" t="s">
        <v>277</v>
      </c>
      <c r="I720" s="37">
        <f>IF(ISERROR(INT((B720-SUM(MOD(DATE(YEAR(B720-MOD(B720-2,7)+3),1,2),{1E+99,7})*{1,-1})+5)/7)),"",INT((B720-SUM(MOD(DATE(YEAR(B720-MOD(B720-2,7)+3),1,2),{1E+99,7})*{1,-1})+5)/7))</f>
        <v>17</v>
      </c>
    </row>
    <row r="721" spans="1:9" x14ac:dyDescent="0.3">
      <c r="A721" s="35">
        <f t="shared" si="11"/>
        <v>3.472222222222221E-2</v>
      </c>
      <c r="B721" s="2">
        <v>43946</v>
      </c>
      <c r="C721" s="6">
        <v>0.84027777777777779</v>
      </c>
      <c r="D721" s="6">
        <v>0.875</v>
      </c>
      <c r="E721" s="3" t="s">
        <v>10</v>
      </c>
      <c r="F721" s="3" t="s">
        <v>58</v>
      </c>
      <c r="G721" s="3" t="s">
        <v>49</v>
      </c>
      <c r="H721" s="3" t="s">
        <v>277</v>
      </c>
      <c r="I721" s="37">
        <f>IF(ISERROR(INT((B721-SUM(MOD(DATE(YEAR(B721-MOD(B721-2,7)+3),1,2),{1E+99,7})*{1,-1})+5)/7)),"",INT((B721-SUM(MOD(DATE(YEAR(B721-MOD(B721-2,7)+3),1,2),{1E+99,7})*{1,-1})+5)/7))</f>
        <v>17</v>
      </c>
    </row>
    <row r="722" spans="1:9" x14ac:dyDescent="0.3">
      <c r="A722" s="35">
        <f t="shared" si="11"/>
        <v>0.1875</v>
      </c>
      <c r="B722" s="2">
        <v>43947</v>
      </c>
      <c r="C722" s="6">
        <v>0.5</v>
      </c>
      <c r="D722" s="6">
        <v>0.6875</v>
      </c>
      <c r="E722" s="3" t="s">
        <v>14</v>
      </c>
      <c r="F722" s="3" t="s">
        <v>279</v>
      </c>
      <c r="G722" s="3" t="s">
        <v>48</v>
      </c>
      <c r="H722" s="3" t="s">
        <v>279</v>
      </c>
      <c r="I722" s="37">
        <f>IF(ISERROR(INT((B722-SUM(MOD(DATE(YEAR(B722-MOD(B722-2,7)+3),1,2),{1E+99,7})*{1,-1})+5)/7)),"",INT((B722-SUM(MOD(DATE(YEAR(B722-MOD(B722-2,7)+3),1,2),{1E+99,7})*{1,-1})+5)/7))</f>
        <v>17</v>
      </c>
    </row>
    <row r="723" spans="1:9" x14ac:dyDescent="0.3">
      <c r="A723" s="35">
        <f t="shared" si="11"/>
        <v>7.291666666666663E-2</v>
      </c>
      <c r="B723" s="2">
        <v>43947</v>
      </c>
      <c r="C723" s="6">
        <v>0.71875</v>
      </c>
      <c r="D723" s="6">
        <v>0.79166666666666663</v>
      </c>
      <c r="E723" s="3" t="s">
        <v>14</v>
      </c>
      <c r="F723" s="3" t="s">
        <v>185</v>
      </c>
      <c r="G723" s="3" t="s">
        <v>45</v>
      </c>
      <c r="H723" s="3" t="s">
        <v>284</v>
      </c>
      <c r="I723" s="37">
        <f>IF(ISERROR(INT((B723-SUM(MOD(DATE(YEAR(B723-MOD(B723-2,7)+3),1,2),{1E+99,7})*{1,-1})+5)/7)),"",INT((B723-SUM(MOD(DATE(YEAR(B723-MOD(B723-2,7)+3),1,2),{1E+99,7})*{1,-1})+5)/7))</f>
        <v>17</v>
      </c>
    </row>
    <row r="724" spans="1:9" x14ac:dyDescent="0.3">
      <c r="A724" s="35">
        <f t="shared" si="11"/>
        <v>7.2916666666666741E-2</v>
      </c>
      <c r="B724" s="2">
        <v>43947</v>
      </c>
      <c r="C724" s="6">
        <v>0.82291666666666663</v>
      </c>
      <c r="D724" s="6">
        <v>0.89583333333333337</v>
      </c>
      <c r="E724" s="3" t="s">
        <v>14</v>
      </c>
      <c r="F724" s="3" t="s">
        <v>185</v>
      </c>
      <c r="G724" s="3" t="s">
        <v>45</v>
      </c>
      <c r="H724" s="3" t="s">
        <v>284</v>
      </c>
      <c r="I724" s="37">
        <f>IF(ISERROR(INT((B724-SUM(MOD(DATE(YEAR(B724-MOD(B724-2,7)+3),1,2),{1E+99,7})*{1,-1})+5)/7)),"",INT((B724-SUM(MOD(DATE(YEAR(B724-MOD(B724-2,7)+3),1,2),{1E+99,7})*{1,-1})+5)/7))</f>
        <v>17</v>
      </c>
    </row>
    <row r="725" spans="1:9" x14ac:dyDescent="0.3">
      <c r="A725" s="35">
        <f t="shared" si="11"/>
        <v>0.16666666666666663</v>
      </c>
      <c r="B725" s="2">
        <v>43947</v>
      </c>
      <c r="C725" s="6">
        <v>0.83333333333333337</v>
      </c>
      <c r="D725" s="6">
        <v>1</v>
      </c>
      <c r="E725" s="3" t="s">
        <v>9</v>
      </c>
      <c r="F725" s="3" t="s">
        <v>72</v>
      </c>
      <c r="G725" s="3" t="s">
        <v>36</v>
      </c>
      <c r="H725" s="3" t="s">
        <v>276</v>
      </c>
      <c r="I725" s="37">
        <f>IF(ISERROR(INT((B725-SUM(MOD(DATE(YEAR(B725-MOD(B725-2,7)+3),1,2),{1E+99,7})*{1,-1})+5)/7)),"",INT((B725-SUM(MOD(DATE(YEAR(B725-MOD(B725-2,7)+3),1,2),{1E+99,7})*{1,-1})+5)/7))</f>
        <v>17</v>
      </c>
    </row>
    <row r="726" spans="1:9" x14ac:dyDescent="0.3">
      <c r="A726" s="35">
        <f t="shared" si="11"/>
        <v>7.291666666666663E-2</v>
      </c>
      <c r="B726" s="2">
        <v>43947</v>
      </c>
      <c r="C726" s="6">
        <v>0.92708333333333337</v>
      </c>
      <c r="D726" s="6">
        <v>1</v>
      </c>
      <c r="E726" s="3" t="s">
        <v>10</v>
      </c>
      <c r="F726" s="3" t="s">
        <v>58</v>
      </c>
      <c r="G726" s="3" t="s">
        <v>49</v>
      </c>
      <c r="H726" s="3" t="s">
        <v>277</v>
      </c>
      <c r="I726" s="37">
        <f>IF(ISERROR(INT((B726-SUM(MOD(DATE(YEAR(B726-MOD(B726-2,7)+3),1,2),{1E+99,7})*{1,-1})+5)/7)),"",INT((B726-SUM(MOD(DATE(YEAR(B726-MOD(B726-2,7)+3),1,2),{1E+99,7})*{1,-1})+5)/7))</f>
        <v>17</v>
      </c>
    </row>
    <row r="727" spans="1:9" x14ac:dyDescent="0.3">
      <c r="A727" s="35">
        <f t="shared" si="11"/>
        <v>6.9444444444445308E-3</v>
      </c>
      <c r="B727" s="2">
        <v>43948</v>
      </c>
      <c r="C727" s="6">
        <v>0.43402777777777773</v>
      </c>
      <c r="D727" s="6">
        <v>0.44097222222222227</v>
      </c>
      <c r="E727" s="3" t="s">
        <v>9</v>
      </c>
      <c r="F727" s="3" t="s">
        <v>72</v>
      </c>
      <c r="G727" s="3" t="s">
        <v>49</v>
      </c>
      <c r="H727" s="3" t="s">
        <v>85</v>
      </c>
      <c r="I727" s="37">
        <f>IF(ISERROR(INT((B727-SUM(MOD(DATE(YEAR(B727-MOD(B727-2,7)+3),1,2),{1E+99,7})*{1,-1})+5)/7)),"",INT((B727-SUM(MOD(DATE(YEAR(B727-MOD(B727-2,7)+3),1,2),{1E+99,7})*{1,-1})+5)/7))</f>
        <v>18</v>
      </c>
    </row>
    <row r="728" spans="1:9" x14ac:dyDescent="0.3">
      <c r="A728" s="35">
        <f t="shared" si="11"/>
        <v>1.0416666666666685E-2</v>
      </c>
      <c r="B728" s="2">
        <v>43948</v>
      </c>
      <c r="C728" s="6">
        <v>0.4375</v>
      </c>
      <c r="D728" s="6">
        <v>0.44791666666666669</v>
      </c>
      <c r="E728" s="3" t="s">
        <v>13</v>
      </c>
      <c r="F728" s="3" t="s">
        <v>98</v>
      </c>
      <c r="G728" s="3" t="s">
        <v>48</v>
      </c>
      <c r="H728" s="3" t="s">
        <v>280</v>
      </c>
      <c r="I728" s="37">
        <f>IF(ISERROR(INT((B728-SUM(MOD(DATE(YEAR(B728-MOD(B728-2,7)+3),1,2),{1E+99,7})*{1,-1})+5)/7)),"",INT((B728-SUM(MOD(DATE(YEAR(B728-MOD(B728-2,7)+3),1,2),{1E+99,7})*{1,-1})+5)/7))</f>
        <v>18</v>
      </c>
    </row>
    <row r="729" spans="1:9" x14ac:dyDescent="0.3">
      <c r="A729" s="35">
        <f t="shared" si="11"/>
        <v>5.555555555555558E-2</v>
      </c>
      <c r="B729" s="2">
        <v>43948</v>
      </c>
      <c r="C729" s="6">
        <v>0.4375</v>
      </c>
      <c r="D729" s="6">
        <v>0.49305555555555558</v>
      </c>
      <c r="E729" s="3" t="s">
        <v>14</v>
      </c>
      <c r="F729" s="3" t="s">
        <v>185</v>
      </c>
      <c r="G729" s="3" t="s">
        <v>46</v>
      </c>
      <c r="I729" s="37">
        <f>IF(ISERROR(INT((B729-SUM(MOD(DATE(YEAR(B729-MOD(B729-2,7)+3),1,2),{1E+99,7})*{1,-1})+5)/7)),"",INT((B729-SUM(MOD(DATE(YEAR(B729-MOD(B729-2,7)+3),1,2),{1E+99,7})*{1,-1})+5)/7))</f>
        <v>18</v>
      </c>
    </row>
    <row r="730" spans="1:9" x14ac:dyDescent="0.3">
      <c r="A730" s="35">
        <f t="shared" si="11"/>
        <v>1.7361111111111049E-2</v>
      </c>
      <c r="B730" s="2">
        <v>43948</v>
      </c>
      <c r="C730" s="6">
        <v>0.44097222222222227</v>
      </c>
      <c r="D730" s="6">
        <v>0.45833333333333331</v>
      </c>
      <c r="E730" s="3" t="s">
        <v>9</v>
      </c>
      <c r="F730" s="3" t="s">
        <v>106</v>
      </c>
      <c r="G730" s="3" t="s">
        <v>49</v>
      </c>
      <c r="I730" s="37">
        <f>IF(ISERROR(INT((B730-SUM(MOD(DATE(YEAR(B730-MOD(B730-2,7)+3),1,2),{1E+99,7})*{1,-1})+5)/7)),"",INT((B730-SUM(MOD(DATE(YEAR(B730-MOD(B730-2,7)+3),1,2),{1E+99,7})*{1,-1})+5)/7))</f>
        <v>18</v>
      </c>
    </row>
    <row r="731" spans="1:9" x14ac:dyDescent="0.3">
      <c r="A731" s="35">
        <f t="shared" si="11"/>
        <v>1.041666666666663E-2</v>
      </c>
      <c r="B731" s="2">
        <v>43948</v>
      </c>
      <c r="C731" s="6">
        <v>0.44791666666666669</v>
      </c>
      <c r="D731" s="6">
        <v>0.45833333333333331</v>
      </c>
      <c r="E731" s="3" t="s">
        <v>9</v>
      </c>
      <c r="F731" s="3" t="s">
        <v>72</v>
      </c>
      <c r="G731" s="3" t="s">
        <v>48</v>
      </c>
      <c r="H731" s="3" t="s">
        <v>85</v>
      </c>
      <c r="I731" s="37">
        <f>IF(ISERROR(INT((B731-SUM(MOD(DATE(YEAR(B731-MOD(B731-2,7)+3),1,2),{1E+99,7})*{1,-1})+5)/7)),"",INT((B731-SUM(MOD(DATE(YEAR(B731-MOD(B731-2,7)+3),1,2),{1E+99,7})*{1,-1})+5)/7))</f>
        <v>18</v>
      </c>
    </row>
    <row r="732" spans="1:9" x14ac:dyDescent="0.3">
      <c r="A732" s="35">
        <f t="shared" si="11"/>
        <v>2.0833333333333315E-2</v>
      </c>
      <c r="B732" s="2">
        <v>43948</v>
      </c>
      <c r="C732" s="6">
        <v>0.47222222222222227</v>
      </c>
      <c r="D732" s="6">
        <v>0.49305555555555558</v>
      </c>
      <c r="E732" s="3" t="s">
        <v>10</v>
      </c>
      <c r="F732" s="3" t="s">
        <v>58</v>
      </c>
      <c r="G732" s="3" t="s">
        <v>49</v>
      </c>
      <c r="H732" s="3" t="s">
        <v>277</v>
      </c>
      <c r="I732" s="37">
        <f>IF(ISERROR(INT((B732-SUM(MOD(DATE(YEAR(B732-MOD(B732-2,7)+3),1,2),{1E+99,7})*{1,-1})+5)/7)),"",INT((B732-SUM(MOD(DATE(YEAR(B732-MOD(B732-2,7)+3),1,2),{1E+99,7})*{1,-1})+5)/7))</f>
        <v>18</v>
      </c>
    </row>
    <row r="733" spans="1:9" x14ac:dyDescent="0.3">
      <c r="A733" s="35">
        <f t="shared" si="11"/>
        <v>1.7361111111111049E-2</v>
      </c>
      <c r="B733" s="2">
        <v>43948</v>
      </c>
      <c r="C733" s="6">
        <v>0.49305555555555558</v>
      </c>
      <c r="D733" s="6">
        <v>0.51041666666666663</v>
      </c>
      <c r="E733" s="3" t="s">
        <v>9</v>
      </c>
      <c r="F733" s="3" t="s">
        <v>106</v>
      </c>
      <c r="G733" s="3" t="s">
        <v>46</v>
      </c>
      <c r="H733" s="3" t="s">
        <v>61</v>
      </c>
      <c r="I733" s="37">
        <f>IF(ISERROR(INT((B733-SUM(MOD(DATE(YEAR(B733-MOD(B733-2,7)+3),1,2),{1E+99,7})*{1,-1})+5)/7)),"",INT((B733-SUM(MOD(DATE(YEAR(B733-MOD(B733-2,7)+3),1,2),{1E+99,7})*{1,-1})+5)/7))</f>
        <v>18</v>
      </c>
    </row>
    <row r="734" spans="1:9" x14ac:dyDescent="0.3">
      <c r="A734" s="35">
        <f t="shared" si="11"/>
        <v>0.125</v>
      </c>
      <c r="B734" s="2">
        <v>43948</v>
      </c>
      <c r="C734" s="6">
        <v>0.51041666666666663</v>
      </c>
      <c r="D734" s="6">
        <v>0.63541666666666663</v>
      </c>
      <c r="E734" s="3" t="s">
        <v>18</v>
      </c>
      <c r="F734" s="3" t="s">
        <v>60</v>
      </c>
      <c r="G734" s="3" t="s">
        <v>48</v>
      </c>
      <c r="H734" s="3" t="s">
        <v>281</v>
      </c>
      <c r="I734" s="37">
        <f>IF(ISERROR(INT((B734-SUM(MOD(DATE(YEAR(B734-MOD(B734-2,7)+3),1,2),{1E+99,7})*{1,-1})+5)/7)),"",INT((B734-SUM(MOD(DATE(YEAR(B734-MOD(B734-2,7)+3),1,2),{1E+99,7})*{1,-1})+5)/7))</f>
        <v>18</v>
      </c>
    </row>
    <row r="735" spans="1:9" x14ac:dyDescent="0.3">
      <c r="A735" s="35">
        <f t="shared" si="11"/>
        <v>0.13194444444444442</v>
      </c>
      <c r="B735" s="2">
        <v>43948</v>
      </c>
      <c r="C735" s="6">
        <v>0.51041666666666663</v>
      </c>
      <c r="D735" s="6">
        <v>0.64236111111111105</v>
      </c>
      <c r="E735" s="3" t="s">
        <v>18</v>
      </c>
      <c r="F735" s="3" t="s">
        <v>60</v>
      </c>
      <c r="G735" s="3" t="s">
        <v>49</v>
      </c>
      <c r="H735" s="3" t="s">
        <v>281</v>
      </c>
      <c r="I735" s="37">
        <f>IF(ISERROR(INT((B735-SUM(MOD(DATE(YEAR(B735-MOD(B735-2,7)+3),1,2),{1E+99,7})*{1,-1})+5)/7)),"",INT((B735-SUM(MOD(DATE(YEAR(B735-MOD(B735-2,7)+3),1,2),{1E+99,7})*{1,-1})+5)/7))</f>
        <v>18</v>
      </c>
    </row>
    <row r="736" spans="1:9" x14ac:dyDescent="0.3">
      <c r="A736" s="35">
        <f t="shared" si="11"/>
        <v>0.13194444444444442</v>
      </c>
      <c r="B736" s="2">
        <v>43948</v>
      </c>
      <c r="C736" s="6">
        <v>0.51041666666666663</v>
      </c>
      <c r="D736" s="6">
        <v>0.64236111111111105</v>
      </c>
      <c r="E736" s="3" t="s">
        <v>18</v>
      </c>
      <c r="F736" s="3" t="s">
        <v>60</v>
      </c>
      <c r="G736" s="3" t="s">
        <v>46</v>
      </c>
      <c r="H736" s="3" t="s">
        <v>281</v>
      </c>
      <c r="I736" s="37">
        <f>IF(ISERROR(INT((B736-SUM(MOD(DATE(YEAR(B736-MOD(B736-2,7)+3),1,2),{1E+99,7})*{1,-1})+5)/7)),"",INT((B736-SUM(MOD(DATE(YEAR(B736-MOD(B736-2,7)+3),1,2),{1E+99,7})*{1,-1})+5)/7))</f>
        <v>18</v>
      </c>
    </row>
    <row r="737" spans="1:9" x14ac:dyDescent="0.3">
      <c r="A737" s="35">
        <f t="shared" si="11"/>
        <v>0.13194444444444442</v>
      </c>
      <c r="B737" s="2">
        <v>43948</v>
      </c>
      <c r="C737" s="6">
        <v>0.51041666666666663</v>
      </c>
      <c r="D737" s="6">
        <v>0.64236111111111105</v>
      </c>
      <c r="E737" s="3" t="s">
        <v>18</v>
      </c>
      <c r="F737" s="3" t="s">
        <v>60</v>
      </c>
      <c r="G737" s="3" t="s">
        <v>45</v>
      </c>
      <c r="H737" s="3" t="s">
        <v>281</v>
      </c>
      <c r="I737" s="37">
        <f>IF(ISERROR(INT((B737-SUM(MOD(DATE(YEAR(B737-MOD(B737-2,7)+3),1,2),{1E+99,7})*{1,-1})+5)/7)),"",INT((B737-SUM(MOD(DATE(YEAR(B737-MOD(B737-2,7)+3),1,2),{1E+99,7})*{1,-1})+5)/7))</f>
        <v>18</v>
      </c>
    </row>
    <row r="738" spans="1:9" x14ac:dyDescent="0.3">
      <c r="A738" s="35">
        <f t="shared" si="11"/>
        <v>0.13194444444444442</v>
      </c>
      <c r="B738" s="2">
        <v>43948</v>
      </c>
      <c r="C738" s="6">
        <v>0.51041666666666663</v>
      </c>
      <c r="D738" s="6">
        <v>0.64236111111111105</v>
      </c>
      <c r="E738" s="3" t="s">
        <v>18</v>
      </c>
      <c r="F738" s="3" t="s">
        <v>60</v>
      </c>
      <c r="G738" s="3" t="s">
        <v>36</v>
      </c>
      <c r="H738" s="3" t="s">
        <v>281</v>
      </c>
      <c r="I738" s="37">
        <f>IF(ISERROR(INT((B738-SUM(MOD(DATE(YEAR(B738-MOD(B738-2,7)+3),1,2),{1E+99,7})*{1,-1})+5)/7)),"",INT((B738-SUM(MOD(DATE(YEAR(B738-MOD(B738-2,7)+3),1,2),{1E+99,7})*{1,-1})+5)/7))</f>
        <v>18</v>
      </c>
    </row>
    <row r="739" spans="1:9" x14ac:dyDescent="0.3">
      <c r="A739" s="35">
        <f t="shared" si="11"/>
        <v>9.375E-2</v>
      </c>
      <c r="B739" s="2">
        <v>43948</v>
      </c>
      <c r="C739" s="6">
        <v>0.64583333333333337</v>
      </c>
      <c r="D739" s="6">
        <v>0.73958333333333337</v>
      </c>
      <c r="E739" s="3" t="s">
        <v>14</v>
      </c>
      <c r="F739" s="3" t="s">
        <v>279</v>
      </c>
      <c r="G739" s="3" t="s">
        <v>48</v>
      </c>
      <c r="I739" s="37">
        <f>IF(ISERROR(INT((B739-SUM(MOD(DATE(YEAR(B739-MOD(B739-2,7)+3),1,2),{1E+99,7})*{1,-1})+5)/7)),"",INT((B739-SUM(MOD(DATE(YEAR(B739-MOD(B739-2,7)+3),1,2),{1E+99,7})*{1,-1})+5)/7))</f>
        <v>18</v>
      </c>
    </row>
    <row r="740" spans="1:9" x14ac:dyDescent="0.3">
      <c r="A740" s="35">
        <f t="shared" si="11"/>
        <v>1.736111111111116E-2</v>
      </c>
      <c r="B740" s="2">
        <v>43948</v>
      </c>
      <c r="C740" s="6">
        <v>0.73958333333333337</v>
      </c>
      <c r="D740" s="6">
        <v>0.75694444444444453</v>
      </c>
      <c r="E740" s="3" t="s">
        <v>18</v>
      </c>
      <c r="F740" s="3" t="s">
        <v>60</v>
      </c>
      <c r="G740" s="3" t="s">
        <v>49</v>
      </c>
      <c r="H740" s="3" t="s">
        <v>281</v>
      </c>
      <c r="I740" s="37">
        <f>IF(ISERROR(INT((B740-SUM(MOD(DATE(YEAR(B740-MOD(B740-2,7)+3),1,2),{1E+99,7})*{1,-1})+5)/7)),"",INT((B740-SUM(MOD(DATE(YEAR(B740-MOD(B740-2,7)+3),1,2),{1E+99,7})*{1,-1})+5)/7))</f>
        <v>18</v>
      </c>
    </row>
    <row r="741" spans="1:9" x14ac:dyDescent="0.3">
      <c r="A741" s="35">
        <f t="shared" si="11"/>
        <v>0.16666666666666669</v>
      </c>
      <c r="B741" s="2">
        <v>43949</v>
      </c>
      <c r="C741" s="6">
        <v>0.41666666666666669</v>
      </c>
      <c r="D741" s="6">
        <v>0.58333333333333337</v>
      </c>
      <c r="E741" s="3" t="s">
        <v>11</v>
      </c>
      <c r="F741" s="3" t="s">
        <v>58</v>
      </c>
      <c r="G741" s="3" t="s">
        <v>36</v>
      </c>
      <c r="H741" s="3" t="s">
        <v>286</v>
      </c>
      <c r="I741" s="37">
        <f>IF(ISERROR(INT((B741-SUM(MOD(DATE(YEAR(B741-MOD(B741-2,7)+3),1,2),{1E+99,7})*{1,-1})+5)/7)),"",INT((B741-SUM(MOD(DATE(YEAR(B741-MOD(B741-2,7)+3),1,2),{1E+99,7})*{1,-1})+5)/7))</f>
        <v>18</v>
      </c>
    </row>
    <row r="742" spans="1:9" x14ac:dyDescent="0.3">
      <c r="A742" s="35">
        <f t="shared" si="11"/>
        <v>0.19791666666666669</v>
      </c>
      <c r="B742" s="2">
        <v>43949</v>
      </c>
      <c r="C742" s="6">
        <v>0.41666666666666669</v>
      </c>
      <c r="D742" s="6">
        <v>0.61458333333333337</v>
      </c>
      <c r="E742" s="3" t="s">
        <v>14</v>
      </c>
      <c r="F742" s="3" t="s">
        <v>279</v>
      </c>
      <c r="G742" s="3" t="s">
        <v>48</v>
      </c>
      <c r="I742" s="37">
        <f>IF(ISERROR(INT((B742-SUM(MOD(DATE(YEAR(B742-MOD(B742-2,7)+3),1,2),{1E+99,7})*{1,-1})+5)/7)),"",INT((B742-SUM(MOD(DATE(YEAR(B742-MOD(B742-2,7)+3),1,2),{1E+99,7})*{1,-1})+5)/7))</f>
        <v>18</v>
      </c>
    </row>
    <row r="743" spans="1:9" x14ac:dyDescent="0.3">
      <c r="A743" s="35">
        <f t="shared" si="11"/>
        <v>2.083333333333337E-2</v>
      </c>
      <c r="B743" s="2">
        <v>43949</v>
      </c>
      <c r="C743" s="6">
        <v>0.4513888888888889</v>
      </c>
      <c r="D743" s="6">
        <v>0.47222222222222227</v>
      </c>
      <c r="E743" s="3" t="s">
        <v>14</v>
      </c>
      <c r="F743" s="3" t="s">
        <v>185</v>
      </c>
      <c r="G743" s="3" t="s">
        <v>46</v>
      </c>
      <c r="I743" s="37">
        <f>IF(ISERROR(INT((B743-SUM(MOD(DATE(YEAR(B743-MOD(B743-2,7)+3),1,2),{1E+99,7})*{1,-1})+5)/7)),"",INT((B743-SUM(MOD(DATE(YEAR(B743-MOD(B743-2,7)+3),1,2),{1E+99,7})*{1,-1})+5)/7))</f>
        <v>18</v>
      </c>
    </row>
    <row r="744" spans="1:9" x14ac:dyDescent="0.3">
      <c r="A744" s="35">
        <f t="shared" si="11"/>
        <v>8.6805555555555525E-2</v>
      </c>
      <c r="B744" s="2">
        <v>43949</v>
      </c>
      <c r="C744" s="6">
        <v>0.47222222222222227</v>
      </c>
      <c r="D744" s="6">
        <v>0.55902777777777779</v>
      </c>
      <c r="E744" s="3" t="s">
        <v>11</v>
      </c>
      <c r="F744" s="3" t="s">
        <v>56</v>
      </c>
      <c r="G744" s="3" t="s">
        <v>46</v>
      </c>
      <c r="H744" s="3" t="s">
        <v>132</v>
      </c>
      <c r="I744" s="37">
        <f>IF(ISERROR(INT((B744-SUM(MOD(DATE(YEAR(B744-MOD(B744-2,7)+3),1,2),{1E+99,7})*{1,-1})+5)/7)),"",INT((B744-SUM(MOD(DATE(YEAR(B744-MOD(B744-2,7)+3),1,2),{1E+99,7})*{1,-1})+5)/7))</f>
        <v>18</v>
      </c>
    </row>
    <row r="745" spans="1:9" x14ac:dyDescent="0.3">
      <c r="A745" s="35">
        <f t="shared" si="11"/>
        <v>4.166666666666663E-2</v>
      </c>
      <c r="B745" s="2">
        <v>43949</v>
      </c>
      <c r="C745" s="6">
        <v>0.56944444444444442</v>
      </c>
      <c r="D745" s="6">
        <v>0.61111111111111105</v>
      </c>
      <c r="E745" s="3" t="s">
        <v>18</v>
      </c>
      <c r="F745" s="3" t="s">
        <v>60</v>
      </c>
      <c r="G745" s="3" t="s">
        <v>49</v>
      </c>
      <c r="H745" s="3" t="s">
        <v>281</v>
      </c>
      <c r="I745" s="37">
        <f>IF(ISERROR(INT((B745-SUM(MOD(DATE(YEAR(B745-MOD(B745-2,7)+3),1,2),{1E+99,7})*{1,-1})+5)/7)),"",INT((B745-SUM(MOD(DATE(YEAR(B745-MOD(B745-2,7)+3),1,2),{1E+99,7})*{1,-1})+5)/7))</f>
        <v>18</v>
      </c>
    </row>
    <row r="746" spans="1:9" x14ac:dyDescent="0.3">
      <c r="A746" s="35">
        <f t="shared" si="11"/>
        <v>0.10763888888888884</v>
      </c>
      <c r="B746" s="2">
        <v>43949</v>
      </c>
      <c r="C746" s="6">
        <v>0.60763888888888895</v>
      </c>
      <c r="D746" s="6">
        <v>0.71527777777777779</v>
      </c>
      <c r="E746" s="3" t="s">
        <v>14</v>
      </c>
      <c r="F746" s="3" t="s">
        <v>185</v>
      </c>
      <c r="G746" s="3" t="s">
        <v>46</v>
      </c>
      <c r="I746" s="37">
        <f>IF(ISERROR(INT((B746-SUM(MOD(DATE(YEAR(B746-MOD(B746-2,7)+3),1,2),{1E+99,7})*{1,-1})+5)/7)),"",INT((B746-SUM(MOD(DATE(YEAR(B746-MOD(B746-2,7)+3),1,2),{1E+99,7})*{1,-1})+5)/7))</f>
        <v>18</v>
      </c>
    </row>
    <row r="747" spans="1:9" x14ac:dyDescent="0.3">
      <c r="A747" s="35">
        <f t="shared" si="11"/>
        <v>7.291666666666663E-2</v>
      </c>
      <c r="B747" s="2">
        <v>43949</v>
      </c>
      <c r="C747" s="6">
        <v>0.61458333333333337</v>
      </c>
      <c r="D747" s="6">
        <v>0.6875</v>
      </c>
      <c r="E747" s="3" t="s">
        <v>14</v>
      </c>
      <c r="F747" s="3" t="s">
        <v>185</v>
      </c>
      <c r="G747" s="3" t="s">
        <v>45</v>
      </c>
      <c r="I747" s="37">
        <f>IF(ISERROR(INT((B747-SUM(MOD(DATE(YEAR(B747-MOD(B747-2,7)+3),1,2),{1E+99,7})*{1,-1})+5)/7)),"",INT((B747-SUM(MOD(DATE(YEAR(B747-MOD(B747-2,7)+3),1,2),{1E+99,7})*{1,-1})+5)/7))</f>
        <v>18</v>
      </c>
    </row>
    <row r="748" spans="1:9" x14ac:dyDescent="0.3">
      <c r="A748" s="35">
        <f t="shared" si="11"/>
        <v>7.6388888888888951E-2</v>
      </c>
      <c r="B748" s="2">
        <v>43949</v>
      </c>
      <c r="C748" s="6">
        <v>0.82638888888888884</v>
      </c>
      <c r="D748" s="6">
        <v>0.90277777777777779</v>
      </c>
      <c r="E748" s="3" t="s">
        <v>11</v>
      </c>
      <c r="F748" s="3" t="s">
        <v>56</v>
      </c>
      <c r="G748" s="3" t="s">
        <v>45</v>
      </c>
      <c r="H748" s="3" t="s">
        <v>284</v>
      </c>
      <c r="I748" s="37">
        <f>IF(ISERROR(INT((B748-SUM(MOD(DATE(YEAR(B748-MOD(B748-2,7)+3),1,2),{1E+99,7})*{1,-1})+5)/7)),"",INT((B748-SUM(MOD(DATE(YEAR(B748-MOD(B748-2,7)+3),1,2),{1E+99,7})*{1,-1})+5)/7))</f>
        <v>18</v>
      </c>
    </row>
    <row r="749" spans="1:9" x14ac:dyDescent="0.3">
      <c r="A749" s="35">
        <f t="shared" si="11"/>
        <v>8.333333333333337E-2</v>
      </c>
      <c r="B749" s="2">
        <v>43949</v>
      </c>
      <c r="C749" s="6">
        <v>0.91666666666666663</v>
      </c>
      <c r="D749" s="6">
        <v>1</v>
      </c>
      <c r="E749" s="3" t="s">
        <v>18</v>
      </c>
      <c r="F749" s="3" t="s">
        <v>60</v>
      </c>
      <c r="G749" s="3" t="s">
        <v>36</v>
      </c>
      <c r="H749" s="3" t="s">
        <v>281</v>
      </c>
      <c r="I749" s="37">
        <f>IF(ISERROR(INT((B749-SUM(MOD(DATE(YEAR(B749-MOD(B749-2,7)+3),1,2),{1E+99,7})*{1,-1})+5)/7)),"",INT((B749-SUM(MOD(DATE(YEAR(B749-MOD(B749-2,7)+3),1,2),{1E+99,7})*{1,-1})+5)/7))</f>
        <v>18</v>
      </c>
    </row>
    <row r="750" spans="1:9" x14ac:dyDescent="0.3">
      <c r="A750" s="35">
        <f t="shared" si="11"/>
        <v>8.3333333333333329E-2</v>
      </c>
      <c r="B750" s="2">
        <v>43950</v>
      </c>
      <c r="C750" s="6">
        <v>0</v>
      </c>
      <c r="D750" s="6">
        <v>8.3333333333333329E-2</v>
      </c>
      <c r="E750" s="3" t="s">
        <v>18</v>
      </c>
      <c r="F750" s="3" t="s">
        <v>60</v>
      </c>
      <c r="G750" s="3" t="s">
        <v>36</v>
      </c>
      <c r="H750" s="3" t="s">
        <v>281</v>
      </c>
      <c r="I750" s="37">
        <f>IF(ISERROR(INT((B750-SUM(MOD(DATE(YEAR(B750-MOD(B750-2,7)+3),1,2),{1E+99,7})*{1,-1})+5)/7)),"",INT((B750-SUM(MOD(DATE(YEAR(B750-MOD(B750-2,7)+3),1,2),{1E+99,7})*{1,-1})+5)/7))</f>
        <v>18</v>
      </c>
    </row>
    <row r="751" spans="1:9" x14ac:dyDescent="0.3">
      <c r="A751" s="35">
        <f t="shared" si="11"/>
        <v>1.0416666666666685E-2</v>
      </c>
      <c r="B751" s="2">
        <v>43950</v>
      </c>
      <c r="C751" s="6">
        <v>0.4375</v>
      </c>
      <c r="D751" s="6">
        <v>0.44791666666666669</v>
      </c>
      <c r="E751" s="3" t="s">
        <v>18</v>
      </c>
      <c r="F751" s="3" t="s">
        <v>60</v>
      </c>
      <c r="G751" s="3" t="s">
        <v>49</v>
      </c>
      <c r="H751" s="3" t="s">
        <v>281</v>
      </c>
      <c r="I751" s="37">
        <f>IF(ISERROR(INT((B751-SUM(MOD(DATE(YEAR(B751-MOD(B751-2,7)+3),1,2),{1E+99,7})*{1,-1})+5)/7)),"",INT((B751-SUM(MOD(DATE(YEAR(B751-MOD(B751-2,7)+3),1,2),{1E+99,7})*{1,-1})+5)/7))</f>
        <v>18</v>
      </c>
    </row>
    <row r="752" spans="1:9" x14ac:dyDescent="0.3">
      <c r="A752" s="35">
        <f t="shared" si="11"/>
        <v>1.7361111111111105E-2</v>
      </c>
      <c r="B752" s="2">
        <v>43950</v>
      </c>
      <c r="C752" s="6">
        <v>0.4826388888888889</v>
      </c>
      <c r="D752" s="6">
        <v>0.5</v>
      </c>
      <c r="E752" s="3" t="s">
        <v>11</v>
      </c>
      <c r="F752" s="3" t="s">
        <v>56</v>
      </c>
      <c r="G752" s="3" t="s">
        <v>46</v>
      </c>
      <c r="H752" s="3" t="s">
        <v>132</v>
      </c>
      <c r="I752" s="37">
        <f>IF(ISERROR(INT((B752-SUM(MOD(DATE(YEAR(B752-MOD(B752-2,7)+3),1,2),{1E+99,7})*{1,-1})+5)/7)),"",INT((B752-SUM(MOD(DATE(YEAR(B752-MOD(B752-2,7)+3),1,2),{1E+99,7})*{1,-1})+5)/7))</f>
        <v>18</v>
      </c>
    </row>
    <row r="753" spans="1:9" x14ac:dyDescent="0.3">
      <c r="A753" s="35">
        <f t="shared" si="11"/>
        <v>3.819444444444442E-2</v>
      </c>
      <c r="B753" s="2">
        <v>43950</v>
      </c>
      <c r="C753" s="6">
        <v>0.5</v>
      </c>
      <c r="D753" s="6">
        <v>0.53819444444444442</v>
      </c>
      <c r="E753" s="3" t="s">
        <v>18</v>
      </c>
      <c r="F753" s="3" t="s">
        <v>60</v>
      </c>
      <c r="G753" s="3" t="s">
        <v>49</v>
      </c>
      <c r="H753" s="3" t="s">
        <v>281</v>
      </c>
      <c r="I753" s="37">
        <f>IF(ISERROR(INT((B753-SUM(MOD(DATE(YEAR(B753-MOD(B753-2,7)+3),1,2),{1E+99,7})*{1,-1})+5)/7)),"",INT((B753-SUM(MOD(DATE(YEAR(B753-MOD(B753-2,7)+3),1,2),{1E+99,7})*{1,-1})+5)/7))</f>
        <v>18</v>
      </c>
    </row>
    <row r="754" spans="1:9" x14ac:dyDescent="0.3">
      <c r="A754" s="35">
        <f t="shared" si="11"/>
        <v>7.9861111111111049E-2</v>
      </c>
      <c r="B754" s="2">
        <v>43950</v>
      </c>
      <c r="C754" s="6">
        <v>0.5</v>
      </c>
      <c r="D754" s="6">
        <v>0.57986111111111105</v>
      </c>
      <c r="E754" s="3" t="s">
        <v>18</v>
      </c>
      <c r="F754" s="3" t="s">
        <v>60</v>
      </c>
      <c r="G754" s="3" t="s">
        <v>46</v>
      </c>
      <c r="H754" s="3" t="s">
        <v>281</v>
      </c>
      <c r="I754" s="37">
        <f>IF(ISERROR(INT((B754-SUM(MOD(DATE(YEAR(B754-MOD(B754-2,7)+3),1,2),{1E+99,7})*{1,-1})+5)/7)),"",INT((B754-SUM(MOD(DATE(YEAR(B754-MOD(B754-2,7)+3),1,2),{1E+99,7})*{1,-1})+5)/7))</f>
        <v>18</v>
      </c>
    </row>
    <row r="755" spans="1:9" x14ac:dyDescent="0.3">
      <c r="A755" s="35">
        <f t="shared" si="11"/>
        <v>8.333333333333337E-2</v>
      </c>
      <c r="B755" s="2">
        <v>43950</v>
      </c>
      <c r="C755" s="6">
        <v>0.5</v>
      </c>
      <c r="D755" s="6">
        <v>0.58333333333333337</v>
      </c>
      <c r="E755" s="3" t="s">
        <v>18</v>
      </c>
      <c r="F755" s="3" t="s">
        <v>60</v>
      </c>
      <c r="G755" s="3" t="s">
        <v>48</v>
      </c>
      <c r="H755" s="3" t="s">
        <v>281</v>
      </c>
      <c r="I755" s="37">
        <f>IF(ISERROR(INT((B755-SUM(MOD(DATE(YEAR(B755-MOD(B755-2,7)+3),1,2),{1E+99,7})*{1,-1})+5)/7)),"",INT((B755-SUM(MOD(DATE(YEAR(B755-MOD(B755-2,7)+3),1,2),{1E+99,7})*{1,-1})+5)/7))</f>
        <v>18</v>
      </c>
    </row>
    <row r="756" spans="1:9" x14ac:dyDescent="0.3">
      <c r="A756" s="35">
        <f t="shared" si="11"/>
        <v>8.333333333333337E-2</v>
      </c>
      <c r="B756" s="2">
        <v>43950</v>
      </c>
      <c r="C756" s="6">
        <v>0.5</v>
      </c>
      <c r="D756" s="6">
        <v>0.58333333333333337</v>
      </c>
      <c r="E756" s="3" t="s">
        <v>18</v>
      </c>
      <c r="F756" s="3" t="s">
        <v>60</v>
      </c>
      <c r="G756" s="3" t="s">
        <v>45</v>
      </c>
      <c r="H756" s="3" t="s">
        <v>281</v>
      </c>
      <c r="I756" s="37">
        <f>IF(ISERROR(INT((B756-SUM(MOD(DATE(YEAR(B756-MOD(B756-2,7)+3),1,2),{1E+99,7})*{1,-1})+5)/7)),"",INT((B756-SUM(MOD(DATE(YEAR(B756-MOD(B756-2,7)+3),1,2),{1E+99,7})*{1,-1})+5)/7))</f>
        <v>18</v>
      </c>
    </row>
    <row r="757" spans="1:9" x14ac:dyDescent="0.3">
      <c r="A757" s="35">
        <f t="shared" si="11"/>
        <v>8.333333333333337E-2</v>
      </c>
      <c r="B757" s="2">
        <v>43950</v>
      </c>
      <c r="C757" s="6">
        <v>0.5</v>
      </c>
      <c r="D757" s="6">
        <v>0.58333333333333337</v>
      </c>
      <c r="E757" s="3" t="s">
        <v>18</v>
      </c>
      <c r="F757" s="3" t="s">
        <v>60</v>
      </c>
      <c r="G757" s="3" t="s">
        <v>36</v>
      </c>
      <c r="H757" s="3" t="s">
        <v>281</v>
      </c>
      <c r="I757" s="37">
        <f>IF(ISERROR(INT((B757-SUM(MOD(DATE(YEAR(B757-MOD(B757-2,7)+3),1,2),{1E+99,7})*{1,-1})+5)/7)),"",INT((B757-SUM(MOD(DATE(YEAR(B757-MOD(B757-2,7)+3),1,2),{1E+99,7})*{1,-1})+5)/7))</f>
        <v>18</v>
      </c>
    </row>
    <row r="758" spans="1:9" x14ac:dyDescent="0.3">
      <c r="A758" s="35">
        <f t="shared" si="11"/>
        <v>9.375E-2</v>
      </c>
      <c r="B758" s="2">
        <v>43950</v>
      </c>
      <c r="C758" s="6">
        <v>0.59375</v>
      </c>
      <c r="D758" s="6">
        <v>0.6875</v>
      </c>
      <c r="E758" s="3" t="s">
        <v>11</v>
      </c>
      <c r="F758" s="3" t="s">
        <v>56</v>
      </c>
      <c r="G758" s="3" t="s">
        <v>45</v>
      </c>
      <c r="H758" s="3" t="s">
        <v>224</v>
      </c>
      <c r="I758" s="37">
        <f>IF(ISERROR(INT((B758-SUM(MOD(DATE(YEAR(B758-MOD(B758-2,7)+3),1,2),{1E+99,7})*{1,-1})+5)/7)),"",INT((B758-SUM(MOD(DATE(YEAR(B758-MOD(B758-2,7)+3),1,2),{1E+99,7})*{1,-1})+5)/7))</f>
        <v>18</v>
      </c>
    </row>
    <row r="759" spans="1:9" x14ac:dyDescent="0.3">
      <c r="A759" s="35">
        <f t="shared" si="11"/>
        <v>6.25E-2</v>
      </c>
      <c r="B759" s="2">
        <v>43950</v>
      </c>
      <c r="C759" s="6">
        <v>0.625</v>
      </c>
      <c r="D759" s="6">
        <v>0.6875</v>
      </c>
      <c r="E759" s="3" t="s">
        <v>14</v>
      </c>
      <c r="F759" s="3" t="s">
        <v>279</v>
      </c>
      <c r="G759" s="3" t="s">
        <v>48</v>
      </c>
      <c r="I759" s="37">
        <f>IF(ISERROR(INT((B759-SUM(MOD(DATE(YEAR(B759-MOD(B759-2,7)+3),1,2),{1E+99,7})*{1,-1})+5)/7)),"",INT((B759-SUM(MOD(DATE(YEAR(B759-MOD(B759-2,7)+3),1,2),{1E+99,7})*{1,-1})+5)/7))</f>
        <v>18</v>
      </c>
    </row>
    <row r="760" spans="1:9" x14ac:dyDescent="0.3">
      <c r="A760" s="35">
        <f t="shared" si="11"/>
        <v>5.555555555555558E-2</v>
      </c>
      <c r="B760" s="2">
        <v>43950</v>
      </c>
      <c r="C760" s="6">
        <v>0.65277777777777779</v>
      </c>
      <c r="D760" s="6">
        <v>0.70833333333333337</v>
      </c>
      <c r="E760" s="3" t="s">
        <v>14</v>
      </c>
      <c r="F760" s="3" t="s">
        <v>185</v>
      </c>
      <c r="G760" s="3" t="s">
        <v>46</v>
      </c>
      <c r="I760" s="37">
        <f>IF(ISERROR(INT((B760-SUM(MOD(DATE(YEAR(B760-MOD(B760-2,7)+3),1,2),{1E+99,7})*{1,-1})+5)/7)),"",INT((B760-SUM(MOD(DATE(YEAR(B760-MOD(B760-2,7)+3),1,2),{1E+99,7})*{1,-1})+5)/7))</f>
        <v>18</v>
      </c>
    </row>
    <row r="761" spans="1:9" x14ac:dyDescent="0.3">
      <c r="A761" s="35">
        <f t="shared" si="11"/>
        <v>2.083333333333337E-2</v>
      </c>
      <c r="B761" s="2">
        <v>43950</v>
      </c>
      <c r="C761" s="6">
        <v>0.79166666666666663</v>
      </c>
      <c r="D761" s="6">
        <v>0.8125</v>
      </c>
      <c r="E761" s="3" t="s">
        <v>13</v>
      </c>
      <c r="F761" s="3" t="s">
        <v>67</v>
      </c>
      <c r="G761" s="3" t="s">
        <v>49</v>
      </c>
      <c r="I761" s="37">
        <f>IF(ISERROR(INT((B761-SUM(MOD(DATE(YEAR(B761-MOD(B761-2,7)+3),1,2),{1E+99,7})*{1,-1})+5)/7)),"",INT((B761-SUM(MOD(DATE(YEAR(B761-MOD(B761-2,7)+3),1,2),{1E+99,7})*{1,-1})+5)/7))</f>
        <v>18</v>
      </c>
    </row>
    <row r="762" spans="1:9" x14ac:dyDescent="0.3">
      <c r="A762" s="35">
        <f t="shared" si="11"/>
        <v>2.0833333333333315E-2</v>
      </c>
      <c r="B762" s="2">
        <v>43951</v>
      </c>
      <c r="C762" s="6">
        <v>0.4375</v>
      </c>
      <c r="D762" s="6">
        <v>0.45833333333333331</v>
      </c>
      <c r="E762" s="3" t="s">
        <v>12</v>
      </c>
      <c r="F762" s="3" t="s">
        <v>83</v>
      </c>
      <c r="G762" s="3" t="s">
        <v>49</v>
      </c>
      <c r="I762" s="37">
        <f>IF(ISERROR(INT((B762-SUM(MOD(DATE(YEAR(B762-MOD(B762-2,7)+3),1,2),{1E+99,7})*{1,-1})+5)/7)),"",INT((B762-SUM(MOD(DATE(YEAR(B762-MOD(B762-2,7)+3),1,2),{1E+99,7})*{1,-1})+5)/7))</f>
        <v>18</v>
      </c>
    </row>
    <row r="763" spans="1:9" x14ac:dyDescent="0.3">
      <c r="A763" s="35">
        <f t="shared" si="11"/>
        <v>5.902777777777779E-2</v>
      </c>
      <c r="B763" s="2">
        <v>43951</v>
      </c>
      <c r="C763" s="6">
        <v>0.46180555555555558</v>
      </c>
      <c r="D763" s="6">
        <v>0.52083333333333337</v>
      </c>
      <c r="E763" s="3" t="s">
        <v>14</v>
      </c>
      <c r="F763" s="3" t="s">
        <v>185</v>
      </c>
      <c r="G763" s="3" t="s">
        <v>46</v>
      </c>
      <c r="I763" s="37">
        <f>IF(ISERROR(INT((B763-SUM(MOD(DATE(YEAR(B763-MOD(B763-2,7)+3),1,2),{1E+99,7})*{1,-1})+5)/7)),"",INT((B763-SUM(MOD(DATE(YEAR(B763-MOD(B763-2,7)+3),1,2),{1E+99,7})*{1,-1})+5)/7))</f>
        <v>18</v>
      </c>
    </row>
    <row r="764" spans="1:9" x14ac:dyDescent="0.3">
      <c r="A764" s="35">
        <f t="shared" si="11"/>
        <v>2.0833333333333315E-2</v>
      </c>
      <c r="B764" s="2">
        <v>43951</v>
      </c>
      <c r="C764" s="6">
        <v>0.47916666666666669</v>
      </c>
      <c r="D764" s="6">
        <v>0.5</v>
      </c>
      <c r="E764" s="3" t="s">
        <v>12</v>
      </c>
      <c r="F764" s="3" t="s">
        <v>83</v>
      </c>
      <c r="G764" s="3" t="s">
        <v>49</v>
      </c>
      <c r="I764" s="37">
        <f>IF(ISERROR(INT((B764-SUM(MOD(DATE(YEAR(B764-MOD(B764-2,7)+3),1,2),{1E+99,7})*{1,-1})+5)/7)),"",INT((B764-SUM(MOD(DATE(YEAR(B764-MOD(B764-2,7)+3),1,2),{1E+99,7})*{1,-1})+5)/7))</f>
        <v>18</v>
      </c>
    </row>
    <row r="765" spans="1:9" x14ac:dyDescent="0.3">
      <c r="A765" s="35">
        <f t="shared" si="11"/>
        <v>6.5972222222222321E-2</v>
      </c>
      <c r="B765" s="2">
        <v>43951</v>
      </c>
      <c r="C765" s="6">
        <v>0.57291666666666663</v>
      </c>
      <c r="D765" s="6">
        <v>0.63888888888888895</v>
      </c>
      <c r="E765" s="3" t="s">
        <v>11</v>
      </c>
      <c r="F765" s="3" t="s">
        <v>56</v>
      </c>
      <c r="G765" s="3" t="s">
        <v>45</v>
      </c>
      <c r="H765" s="3" t="s">
        <v>224</v>
      </c>
      <c r="I765" s="37">
        <f>IF(ISERROR(INT((B765-SUM(MOD(DATE(YEAR(B765-MOD(B765-2,7)+3),1,2),{1E+99,7})*{1,-1})+5)/7)),"",INT((B765-SUM(MOD(DATE(YEAR(B765-MOD(B765-2,7)+3),1,2),{1E+99,7})*{1,-1})+5)/7))</f>
        <v>18</v>
      </c>
    </row>
    <row r="766" spans="1:9" x14ac:dyDescent="0.3">
      <c r="A766" s="35">
        <f t="shared" si="11"/>
        <v>2.0833333333333259E-2</v>
      </c>
      <c r="B766" s="2">
        <v>43951</v>
      </c>
      <c r="C766" s="6">
        <v>0.58333333333333337</v>
      </c>
      <c r="D766" s="6">
        <v>0.60416666666666663</v>
      </c>
      <c r="E766" s="3" t="s">
        <v>12</v>
      </c>
      <c r="F766" s="3" t="s">
        <v>83</v>
      </c>
      <c r="G766" s="3" t="s">
        <v>49</v>
      </c>
      <c r="I766" s="37">
        <f>IF(ISERROR(INT((B766-SUM(MOD(DATE(YEAR(B766-MOD(B766-2,7)+3),1,2),{1E+99,7})*{1,-1})+5)/7)),"",INT((B766-SUM(MOD(DATE(YEAR(B766-MOD(B766-2,7)+3),1,2),{1E+99,7})*{1,-1})+5)/7))</f>
        <v>18</v>
      </c>
    </row>
    <row r="767" spans="1:9" x14ac:dyDescent="0.3">
      <c r="A767" s="35">
        <f t="shared" si="11"/>
        <v>6.597222222222221E-2</v>
      </c>
      <c r="B767" s="2">
        <v>43951</v>
      </c>
      <c r="C767" s="6">
        <v>0.63541666666666663</v>
      </c>
      <c r="D767" s="6">
        <v>0.70138888888888884</v>
      </c>
      <c r="E767" s="3" t="s">
        <v>14</v>
      </c>
      <c r="F767" s="3" t="s">
        <v>185</v>
      </c>
      <c r="G767" s="3" t="s">
        <v>46</v>
      </c>
      <c r="I767" s="37">
        <f>IF(ISERROR(INT((B767-SUM(MOD(DATE(YEAR(B767-MOD(B767-2,7)+3),1,2),{1E+99,7})*{1,-1})+5)/7)),"",INT((B767-SUM(MOD(DATE(YEAR(B767-MOD(B767-2,7)+3),1,2),{1E+99,7})*{1,-1})+5)/7))</f>
        <v>18</v>
      </c>
    </row>
    <row r="768" spans="1:9" x14ac:dyDescent="0.3">
      <c r="A768" s="35">
        <f t="shared" si="11"/>
        <v>1.041666666666663E-2</v>
      </c>
      <c r="B768" s="2">
        <v>43951</v>
      </c>
      <c r="C768" s="6">
        <v>0.70138888888888884</v>
      </c>
      <c r="D768" s="6">
        <v>0.71180555555555547</v>
      </c>
      <c r="E768" s="3" t="s">
        <v>9</v>
      </c>
      <c r="F768" s="3" t="s">
        <v>72</v>
      </c>
      <c r="G768" s="3" t="s">
        <v>46</v>
      </c>
      <c r="H768" s="3" t="s">
        <v>85</v>
      </c>
      <c r="I768" s="37">
        <f>IF(ISERROR(INT((B768-SUM(MOD(DATE(YEAR(B768-MOD(B768-2,7)+3),1,2),{1E+99,7})*{1,-1})+5)/7)),"",INT((B768-SUM(MOD(DATE(YEAR(B768-MOD(B768-2,7)+3),1,2),{1E+99,7})*{1,-1})+5)/7))</f>
        <v>18</v>
      </c>
    </row>
    <row r="769" spans="1:9" x14ac:dyDescent="0.3">
      <c r="A769" s="35">
        <f t="shared" si="11"/>
        <v>6.9444444444443088E-3</v>
      </c>
      <c r="B769" s="2">
        <v>43951</v>
      </c>
      <c r="C769" s="6">
        <v>0.86111111111111116</v>
      </c>
      <c r="D769" s="6">
        <v>0.86805555555555547</v>
      </c>
      <c r="E769" s="3" t="s">
        <v>9</v>
      </c>
      <c r="F769" s="3" t="s">
        <v>72</v>
      </c>
      <c r="G769" s="3" t="s">
        <v>49</v>
      </c>
      <c r="H769" s="3" t="s">
        <v>85</v>
      </c>
      <c r="I769" s="37">
        <f>IF(ISERROR(INT((B769-SUM(MOD(DATE(YEAR(B769-MOD(B769-2,7)+3),1,2),{1E+99,7})*{1,-1})+5)/7)),"",INT((B769-SUM(MOD(DATE(YEAR(B769-MOD(B769-2,7)+3),1,2),{1E+99,7})*{1,-1})+5)/7))</f>
        <v>18</v>
      </c>
    </row>
    <row r="770" spans="1:9" x14ac:dyDescent="0.3">
      <c r="A770" s="35">
        <f t="shared" si="11"/>
        <v>2.4305555555555691E-2</v>
      </c>
      <c r="B770" s="2">
        <v>43951</v>
      </c>
      <c r="C770" s="6">
        <v>0.86805555555555547</v>
      </c>
      <c r="D770" s="6">
        <v>0.89236111111111116</v>
      </c>
      <c r="E770" s="3" t="s">
        <v>12</v>
      </c>
      <c r="F770" s="3" t="s">
        <v>83</v>
      </c>
      <c r="G770" s="3" t="s">
        <v>49</v>
      </c>
      <c r="I770" s="37">
        <f>IF(ISERROR(INT((B770-SUM(MOD(DATE(YEAR(B770-MOD(B770-2,7)+3),1,2),{1E+99,7})*{1,-1})+5)/7)),"",INT((B770-SUM(MOD(DATE(YEAR(B770-MOD(B770-2,7)+3),1,2),{1E+99,7})*{1,-1})+5)/7))</f>
        <v>18</v>
      </c>
    </row>
    <row r="771" spans="1:9" x14ac:dyDescent="0.3">
      <c r="A771" s="35">
        <f t="shared" si="11"/>
        <v>2.0833333333333259E-2</v>
      </c>
      <c r="B771" s="2">
        <v>43952</v>
      </c>
      <c r="C771" s="6">
        <v>0.83333333333333337</v>
      </c>
      <c r="D771" s="6">
        <v>0.85416666666666663</v>
      </c>
      <c r="E771" s="3" t="s">
        <v>12</v>
      </c>
      <c r="F771" s="3" t="s">
        <v>83</v>
      </c>
      <c r="G771" s="3" t="s">
        <v>49</v>
      </c>
      <c r="I771" s="37">
        <f>IF(ISERROR(INT((B771-SUM(MOD(DATE(YEAR(B771-MOD(B771-2,7)+3),1,2),{1E+99,7})*{1,-1})+5)/7)),"",INT((B771-SUM(MOD(DATE(YEAR(B771-MOD(B771-2,7)+3),1,2),{1E+99,7})*{1,-1})+5)/7))</f>
        <v>18</v>
      </c>
    </row>
    <row r="772" spans="1:9" x14ac:dyDescent="0.3">
      <c r="A772" s="35">
        <f t="shared" si="11"/>
        <v>6.9444444444444198E-3</v>
      </c>
      <c r="B772" s="2">
        <v>43953</v>
      </c>
      <c r="C772" s="6">
        <v>0.65277777777777779</v>
      </c>
      <c r="D772" s="6">
        <v>0.65972222222222221</v>
      </c>
      <c r="E772" s="3" t="s">
        <v>9</v>
      </c>
      <c r="F772" s="3" t="s">
        <v>72</v>
      </c>
      <c r="G772" s="3" t="s">
        <v>49</v>
      </c>
      <c r="H772" s="3" t="s">
        <v>85</v>
      </c>
      <c r="I772" s="37">
        <f>IF(ISERROR(INT((B772-SUM(MOD(DATE(YEAR(B772-MOD(B772-2,7)+3),1,2),{1E+99,7})*{1,-1})+5)/7)),"",INT((B772-SUM(MOD(DATE(YEAR(B772-MOD(B772-2,7)+3),1,2),{1E+99,7})*{1,-1})+5)/7))</f>
        <v>18</v>
      </c>
    </row>
    <row r="773" spans="1:9" x14ac:dyDescent="0.3">
      <c r="A773" s="35">
        <f t="shared" si="11"/>
        <v>3.125E-2</v>
      </c>
      <c r="B773" s="2">
        <v>43953</v>
      </c>
      <c r="C773" s="6">
        <v>0.73958333333333337</v>
      </c>
      <c r="D773" s="6">
        <v>0.77083333333333337</v>
      </c>
      <c r="E773" s="3" t="s">
        <v>12</v>
      </c>
      <c r="F773" s="3" t="s">
        <v>83</v>
      </c>
      <c r="G773" s="3" t="s">
        <v>49</v>
      </c>
      <c r="I773" s="37">
        <f>IF(ISERROR(INT((B773-SUM(MOD(DATE(YEAR(B773-MOD(B773-2,7)+3),1,2),{1E+99,7})*{1,-1})+5)/7)),"",INT((B773-SUM(MOD(DATE(YEAR(B773-MOD(B773-2,7)+3),1,2),{1E+99,7})*{1,-1})+5)/7))</f>
        <v>18</v>
      </c>
    </row>
    <row r="774" spans="1:9" x14ac:dyDescent="0.3">
      <c r="A774" s="35">
        <f t="shared" si="11"/>
        <v>8.3333333333333259E-2</v>
      </c>
      <c r="B774" s="2">
        <v>43954</v>
      </c>
      <c r="C774" s="6">
        <v>0.64583333333333337</v>
      </c>
      <c r="D774" s="6">
        <v>0.72916666666666663</v>
      </c>
      <c r="E774" s="3" t="s">
        <v>14</v>
      </c>
      <c r="F774" s="3" t="s">
        <v>279</v>
      </c>
      <c r="G774" s="3" t="s">
        <v>48</v>
      </c>
      <c r="I774" s="37">
        <f>IF(ISERROR(INT((B774-SUM(MOD(DATE(YEAR(B774-MOD(B774-2,7)+3),1,2),{1E+99,7})*{1,-1})+5)/7)),"",INT((B774-SUM(MOD(DATE(YEAR(B774-MOD(B774-2,7)+3),1,2),{1E+99,7})*{1,-1})+5)/7))</f>
        <v>18</v>
      </c>
    </row>
    <row r="775" spans="1:9" x14ac:dyDescent="0.3">
      <c r="A775" s="35">
        <f t="shared" ref="A775:A838" si="12">IF(D775-C775&gt;0,D775-C775,"")</f>
        <v>1.041666666666663E-2</v>
      </c>
      <c r="B775" s="2">
        <v>43955</v>
      </c>
      <c r="C775" s="6">
        <v>0.41666666666666669</v>
      </c>
      <c r="D775" s="6">
        <v>0.42708333333333331</v>
      </c>
      <c r="E775" s="3" t="s">
        <v>9</v>
      </c>
      <c r="F775" s="3" t="s">
        <v>72</v>
      </c>
      <c r="G775" s="3" t="s">
        <v>48</v>
      </c>
      <c r="H775" s="3" t="s">
        <v>85</v>
      </c>
      <c r="I775" s="37">
        <f>IF(ISERROR(INT((B775-SUM(MOD(DATE(YEAR(B775-MOD(B775-2,7)+3),1,2),{1E+99,7})*{1,-1})+5)/7)),"",INT((B775-SUM(MOD(DATE(YEAR(B775-MOD(B775-2,7)+3),1,2),{1E+99,7})*{1,-1})+5)/7))</f>
        <v>19</v>
      </c>
    </row>
    <row r="776" spans="1:9" x14ac:dyDescent="0.3">
      <c r="A776" s="35">
        <f t="shared" si="12"/>
        <v>3.125E-2</v>
      </c>
      <c r="B776" s="2">
        <v>43955</v>
      </c>
      <c r="C776" s="6">
        <v>0.46875</v>
      </c>
      <c r="D776" s="6">
        <v>0.5</v>
      </c>
      <c r="E776" s="3" t="s">
        <v>14</v>
      </c>
      <c r="F776" s="3" t="s">
        <v>185</v>
      </c>
      <c r="G776" s="3" t="s">
        <v>46</v>
      </c>
      <c r="I776" s="37">
        <f>IF(ISERROR(INT((B776-SUM(MOD(DATE(YEAR(B776-MOD(B776-2,7)+3),1,2),{1E+99,7})*{1,-1})+5)/7)),"",INT((B776-SUM(MOD(DATE(YEAR(B776-MOD(B776-2,7)+3),1,2),{1E+99,7})*{1,-1})+5)/7))</f>
        <v>19</v>
      </c>
    </row>
    <row r="777" spans="1:9" x14ac:dyDescent="0.3">
      <c r="A777" s="35">
        <f t="shared" si="12"/>
        <v>2.0833333333333315E-2</v>
      </c>
      <c r="B777" s="2">
        <v>43955</v>
      </c>
      <c r="C777" s="6">
        <v>0.47916666666666669</v>
      </c>
      <c r="D777" s="6">
        <v>0.5</v>
      </c>
      <c r="E777" s="3" t="s">
        <v>18</v>
      </c>
      <c r="F777" s="3" t="s">
        <v>60</v>
      </c>
      <c r="G777" s="3" t="s">
        <v>49</v>
      </c>
      <c r="H777" s="3" t="s">
        <v>281</v>
      </c>
      <c r="I777" s="37">
        <f>IF(ISERROR(INT((B777-SUM(MOD(DATE(YEAR(B777-MOD(B777-2,7)+3),1,2),{1E+99,7})*{1,-1})+5)/7)),"",INT((B777-SUM(MOD(DATE(YEAR(B777-MOD(B777-2,7)+3),1,2),{1E+99,7})*{1,-1})+5)/7))</f>
        <v>19</v>
      </c>
    </row>
    <row r="778" spans="1:9" x14ac:dyDescent="0.3">
      <c r="A778" s="35">
        <f t="shared" si="12"/>
        <v>6.25E-2</v>
      </c>
      <c r="B778" s="2">
        <v>43955</v>
      </c>
      <c r="C778" s="6">
        <v>0.5</v>
      </c>
      <c r="D778" s="6">
        <v>0.5625</v>
      </c>
      <c r="E778" s="3" t="s">
        <v>18</v>
      </c>
      <c r="F778" s="3" t="s">
        <v>60</v>
      </c>
      <c r="G778" s="3" t="s">
        <v>49</v>
      </c>
      <c r="H778" s="3" t="s">
        <v>281</v>
      </c>
      <c r="I778" s="37">
        <f>IF(ISERROR(INT((B778-SUM(MOD(DATE(YEAR(B778-MOD(B778-2,7)+3),1,2),{1E+99,7})*{1,-1})+5)/7)),"",INT((B778-SUM(MOD(DATE(YEAR(B778-MOD(B778-2,7)+3),1,2),{1E+99,7})*{1,-1})+5)/7))</f>
        <v>19</v>
      </c>
    </row>
    <row r="779" spans="1:9" x14ac:dyDescent="0.3">
      <c r="A779" s="35">
        <f t="shared" si="12"/>
        <v>6.25E-2</v>
      </c>
      <c r="B779" s="2">
        <v>43955</v>
      </c>
      <c r="C779" s="6">
        <v>0.5</v>
      </c>
      <c r="D779" s="6">
        <v>0.5625</v>
      </c>
      <c r="E779" s="3" t="s">
        <v>18</v>
      </c>
      <c r="F779" s="3" t="s">
        <v>60</v>
      </c>
      <c r="G779" s="3" t="s">
        <v>45</v>
      </c>
      <c r="H779" s="3" t="s">
        <v>281</v>
      </c>
      <c r="I779" s="37">
        <f>IF(ISERROR(INT((B779-SUM(MOD(DATE(YEAR(B779-MOD(B779-2,7)+3),1,2),{1E+99,7})*{1,-1})+5)/7)),"",INT((B779-SUM(MOD(DATE(YEAR(B779-MOD(B779-2,7)+3),1,2),{1E+99,7})*{1,-1})+5)/7))</f>
        <v>19</v>
      </c>
    </row>
    <row r="780" spans="1:9" x14ac:dyDescent="0.3">
      <c r="A780" s="35">
        <f t="shared" si="12"/>
        <v>6.25E-2</v>
      </c>
      <c r="B780" s="2">
        <v>43955</v>
      </c>
      <c r="C780" s="6">
        <v>0.5</v>
      </c>
      <c r="D780" s="6">
        <v>0.5625</v>
      </c>
      <c r="E780" s="3" t="s">
        <v>18</v>
      </c>
      <c r="F780" s="3" t="s">
        <v>60</v>
      </c>
      <c r="G780" s="3" t="s">
        <v>36</v>
      </c>
      <c r="H780" s="3" t="s">
        <v>281</v>
      </c>
      <c r="I780" s="37">
        <f>IF(ISERROR(INT((B780-SUM(MOD(DATE(YEAR(B780-MOD(B780-2,7)+3),1,2),{1E+99,7})*{1,-1})+5)/7)),"",INT((B780-SUM(MOD(DATE(YEAR(B780-MOD(B780-2,7)+3),1,2),{1E+99,7})*{1,-1})+5)/7))</f>
        <v>19</v>
      </c>
    </row>
    <row r="781" spans="1:9" x14ac:dyDescent="0.3">
      <c r="A781" s="35">
        <f t="shared" si="12"/>
        <v>0.10416666666666663</v>
      </c>
      <c r="B781" s="2">
        <v>43955</v>
      </c>
      <c r="C781" s="6">
        <v>0.5</v>
      </c>
      <c r="D781" s="6">
        <v>0.60416666666666663</v>
      </c>
      <c r="E781" s="3" t="s">
        <v>18</v>
      </c>
      <c r="F781" s="3" t="s">
        <v>60</v>
      </c>
      <c r="G781" s="3" t="s">
        <v>48</v>
      </c>
      <c r="H781" s="3" t="s">
        <v>281</v>
      </c>
      <c r="I781" s="37">
        <f>IF(ISERROR(INT((B781-SUM(MOD(DATE(YEAR(B781-MOD(B781-2,7)+3),1,2),{1E+99,7})*{1,-1})+5)/7)),"",INT((B781-SUM(MOD(DATE(YEAR(B781-MOD(B781-2,7)+3),1,2),{1E+99,7})*{1,-1})+5)/7))</f>
        <v>19</v>
      </c>
    </row>
    <row r="782" spans="1:9" x14ac:dyDescent="0.3">
      <c r="A782" s="35">
        <f t="shared" si="12"/>
        <v>0.11458333333333337</v>
      </c>
      <c r="B782" s="2">
        <v>43955</v>
      </c>
      <c r="C782" s="6">
        <v>0.5</v>
      </c>
      <c r="D782" s="6">
        <v>0.61458333333333337</v>
      </c>
      <c r="E782" s="3" t="s">
        <v>10</v>
      </c>
      <c r="F782" s="3" t="s">
        <v>51</v>
      </c>
      <c r="G782" s="3" t="s">
        <v>46</v>
      </c>
      <c r="I782" s="37">
        <f>IF(ISERROR(INT((B782-SUM(MOD(DATE(YEAR(B782-MOD(B782-2,7)+3),1,2),{1E+99,7})*{1,-1})+5)/7)),"",INT((B782-SUM(MOD(DATE(YEAR(B782-MOD(B782-2,7)+3),1,2),{1E+99,7})*{1,-1})+5)/7))</f>
        <v>19</v>
      </c>
    </row>
    <row r="783" spans="1:9" x14ac:dyDescent="0.3">
      <c r="A783" s="35">
        <f t="shared" si="12"/>
        <v>4.166666666666663E-2</v>
      </c>
      <c r="B783" s="2">
        <v>43955</v>
      </c>
      <c r="C783" s="6">
        <v>0.5625</v>
      </c>
      <c r="D783" s="6">
        <v>0.60416666666666663</v>
      </c>
      <c r="E783" s="3" t="s">
        <v>10</v>
      </c>
      <c r="F783" s="3" t="s">
        <v>51</v>
      </c>
      <c r="G783" s="3" t="s">
        <v>49</v>
      </c>
      <c r="I783" s="37">
        <f>IF(ISERROR(INT((B783-SUM(MOD(DATE(YEAR(B783-MOD(B783-2,7)+3),1,2),{1E+99,7})*{1,-1})+5)/7)),"",INT((B783-SUM(MOD(DATE(YEAR(B783-MOD(B783-2,7)+3),1,2),{1E+99,7})*{1,-1})+5)/7))</f>
        <v>19</v>
      </c>
    </row>
    <row r="784" spans="1:9" x14ac:dyDescent="0.3">
      <c r="A784" s="35">
        <f t="shared" si="12"/>
        <v>4.166666666666663E-2</v>
      </c>
      <c r="B784" s="2">
        <v>43955</v>
      </c>
      <c r="C784" s="6">
        <v>0.5625</v>
      </c>
      <c r="D784" s="6">
        <v>0.60416666666666663</v>
      </c>
      <c r="E784" s="3" t="s">
        <v>10</v>
      </c>
      <c r="F784" s="3" t="s">
        <v>51</v>
      </c>
      <c r="G784" s="3" t="s">
        <v>45</v>
      </c>
      <c r="I784" s="37">
        <f>IF(ISERROR(INT((B784-SUM(MOD(DATE(YEAR(B784-MOD(B784-2,7)+3),1,2),{1E+99,7})*{1,-1})+5)/7)),"",INT((B784-SUM(MOD(DATE(YEAR(B784-MOD(B784-2,7)+3),1,2),{1E+99,7})*{1,-1})+5)/7))</f>
        <v>19</v>
      </c>
    </row>
    <row r="785" spans="1:9" x14ac:dyDescent="0.3">
      <c r="A785" s="35">
        <f t="shared" si="12"/>
        <v>4.166666666666663E-2</v>
      </c>
      <c r="B785" s="2">
        <v>43955</v>
      </c>
      <c r="C785" s="6">
        <v>0.5625</v>
      </c>
      <c r="D785" s="6">
        <v>0.60416666666666663</v>
      </c>
      <c r="E785" s="3" t="s">
        <v>10</v>
      </c>
      <c r="F785" s="3" t="s">
        <v>51</v>
      </c>
      <c r="G785" s="3" t="s">
        <v>36</v>
      </c>
      <c r="I785" s="37">
        <f>IF(ISERROR(INT((B785-SUM(MOD(DATE(YEAR(B785-MOD(B785-2,7)+3),1,2),{1E+99,7})*{1,-1})+5)/7)),"",INT((B785-SUM(MOD(DATE(YEAR(B785-MOD(B785-2,7)+3),1,2),{1E+99,7})*{1,-1})+5)/7))</f>
        <v>19</v>
      </c>
    </row>
    <row r="786" spans="1:9" x14ac:dyDescent="0.3">
      <c r="A786" s="35">
        <f t="shared" si="12"/>
        <v>5.208333333333337E-2</v>
      </c>
      <c r="B786" s="2">
        <v>43955</v>
      </c>
      <c r="C786" s="6">
        <v>0.72916666666666663</v>
      </c>
      <c r="D786" s="6">
        <v>0.78125</v>
      </c>
      <c r="E786" s="3" t="s">
        <v>11</v>
      </c>
      <c r="F786" s="3" t="s">
        <v>56</v>
      </c>
      <c r="G786" s="3" t="s">
        <v>45</v>
      </c>
      <c r="H786" s="3" t="s">
        <v>284</v>
      </c>
      <c r="I786" s="37">
        <f>IF(ISERROR(INT((B786-SUM(MOD(DATE(YEAR(B786-MOD(B786-2,7)+3),1,2),{1E+99,7})*{1,-1})+5)/7)),"",INT((B786-SUM(MOD(DATE(YEAR(B786-MOD(B786-2,7)+3),1,2),{1E+99,7})*{1,-1})+5)/7))</f>
        <v>19</v>
      </c>
    </row>
    <row r="787" spans="1:9" x14ac:dyDescent="0.3">
      <c r="A787" s="35">
        <f t="shared" si="12"/>
        <v>6.25E-2</v>
      </c>
      <c r="B787" s="2">
        <v>43956</v>
      </c>
      <c r="C787" s="6">
        <v>0.41666666666666669</v>
      </c>
      <c r="D787" s="6">
        <v>0.47916666666666669</v>
      </c>
      <c r="E787" s="3" t="s">
        <v>18</v>
      </c>
      <c r="F787" s="3" t="s">
        <v>60</v>
      </c>
      <c r="G787" s="3" t="s">
        <v>49</v>
      </c>
      <c r="H787" s="3" t="s">
        <v>281</v>
      </c>
      <c r="I787" s="37">
        <f>IF(ISERROR(INT((B787-SUM(MOD(DATE(YEAR(B787-MOD(B787-2,7)+3),1,2),{1E+99,7})*{1,-1})+5)/7)),"",INT((B787-SUM(MOD(DATE(YEAR(B787-MOD(B787-2,7)+3),1,2),{1E+99,7})*{1,-1})+5)/7))</f>
        <v>19</v>
      </c>
    </row>
    <row r="788" spans="1:9" x14ac:dyDescent="0.3">
      <c r="A788" s="35">
        <f t="shared" si="12"/>
        <v>1.7361111111111049E-2</v>
      </c>
      <c r="B788" s="2">
        <v>43956</v>
      </c>
      <c r="C788" s="6">
        <v>0.49305555555555558</v>
      </c>
      <c r="D788" s="6">
        <v>0.51041666666666663</v>
      </c>
      <c r="E788" s="3" t="s">
        <v>14</v>
      </c>
      <c r="F788" s="3" t="s">
        <v>185</v>
      </c>
      <c r="G788" s="3" t="s">
        <v>46</v>
      </c>
      <c r="I788" s="37">
        <f>IF(ISERROR(INT((B788-SUM(MOD(DATE(YEAR(B788-MOD(B788-2,7)+3),1,2),{1E+99,7})*{1,-1})+5)/7)),"",INT((B788-SUM(MOD(DATE(YEAR(B788-MOD(B788-2,7)+3),1,2),{1E+99,7})*{1,-1})+5)/7))</f>
        <v>19</v>
      </c>
    </row>
    <row r="789" spans="1:9" x14ac:dyDescent="0.3">
      <c r="A789" s="35">
        <f t="shared" si="12"/>
        <v>2.430555555555558E-2</v>
      </c>
      <c r="B789" s="2">
        <v>43956</v>
      </c>
      <c r="C789" s="6">
        <v>0.51041666666666663</v>
      </c>
      <c r="D789" s="6">
        <v>0.53472222222222221</v>
      </c>
      <c r="E789" s="3" t="s">
        <v>18</v>
      </c>
      <c r="F789" s="3" t="s">
        <v>60</v>
      </c>
      <c r="G789" s="3" t="s">
        <v>49</v>
      </c>
      <c r="H789" s="3" t="s">
        <v>281</v>
      </c>
      <c r="I789" s="37">
        <f>IF(ISERROR(INT((B789-SUM(MOD(DATE(YEAR(B789-MOD(B789-2,7)+3),1,2),{1E+99,7})*{1,-1})+5)/7)),"",INT((B789-SUM(MOD(DATE(YEAR(B789-MOD(B789-2,7)+3),1,2),{1E+99,7})*{1,-1})+5)/7))</f>
        <v>19</v>
      </c>
    </row>
    <row r="790" spans="1:9" x14ac:dyDescent="0.3">
      <c r="A790" s="35">
        <f t="shared" si="12"/>
        <v>2.430555555555558E-2</v>
      </c>
      <c r="B790" s="2">
        <v>43956</v>
      </c>
      <c r="C790" s="6">
        <v>0.51041666666666663</v>
      </c>
      <c r="D790" s="6">
        <v>0.53472222222222221</v>
      </c>
      <c r="E790" s="3" t="s">
        <v>18</v>
      </c>
      <c r="F790" s="3" t="s">
        <v>60</v>
      </c>
      <c r="G790" s="3" t="s">
        <v>45</v>
      </c>
      <c r="H790" s="3" t="s">
        <v>285</v>
      </c>
      <c r="I790" s="37">
        <f>IF(ISERROR(INT((B790-SUM(MOD(DATE(YEAR(B790-MOD(B790-2,7)+3),1,2),{1E+99,7})*{1,-1})+5)/7)),"",INT((B790-SUM(MOD(DATE(YEAR(B790-MOD(B790-2,7)+3),1,2),{1E+99,7})*{1,-1})+5)/7))</f>
        <v>19</v>
      </c>
    </row>
    <row r="791" spans="1:9" x14ac:dyDescent="0.3">
      <c r="A791" s="35">
        <f t="shared" si="12"/>
        <v>2.430555555555558E-2</v>
      </c>
      <c r="B791" s="2">
        <v>43956</v>
      </c>
      <c r="C791" s="6">
        <v>0.51041666666666663</v>
      </c>
      <c r="D791" s="6">
        <v>0.53472222222222221</v>
      </c>
      <c r="E791" s="3" t="s">
        <v>18</v>
      </c>
      <c r="F791" s="3" t="s">
        <v>60</v>
      </c>
      <c r="G791" s="3" t="s">
        <v>36</v>
      </c>
      <c r="H791" s="3" t="s">
        <v>285</v>
      </c>
      <c r="I791" s="37">
        <f>IF(ISERROR(INT((B791-SUM(MOD(DATE(YEAR(B791-MOD(B791-2,7)+3),1,2),{1E+99,7})*{1,-1})+5)/7)),"",INT((B791-SUM(MOD(DATE(YEAR(B791-MOD(B791-2,7)+3),1,2),{1E+99,7})*{1,-1})+5)/7))</f>
        <v>19</v>
      </c>
    </row>
    <row r="792" spans="1:9" x14ac:dyDescent="0.3">
      <c r="A792" s="35">
        <f t="shared" si="12"/>
        <v>2.430555555555558E-2</v>
      </c>
      <c r="B792" s="2">
        <v>43956</v>
      </c>
      <c r="C792" s="6">
        <v>0.51041666666666663</v>
      </c>
      <c r="D792" s="6">
        <v>0.53472222222222221</v>
      </c>
      <c r="E792" s="3" t="s">
        <v>18</v>
      </c>
      <c r="F792" s="3" t="s">
        <v>60</v>
      </c>
      <c r="G792" s="3" t="s">
        <v>46</v>
      </c>
      <c r="H792" s="3" t="s">
        <v>281</v>
      </c>
      <c r="I792" s="37">
        <f>IF(ISERROR(INT((B792-SUM(MOD(DATE(YEAR(B792-MOD(B792-2,7)+3),1,2),{1E+99,7})*{1,-1})+5)/7)),"",INT((B792-SUM(MOD(DATE(YEAR(B792-MOD(B792-2,7)+3),1,2),{1E+99,7})*{1,-1})+5)/7))</f>
        <v>19</v>
      </c>
    </row>
    <row r="793" spans="1:9" x14ac:dyDescent="0.3">
      <c r="A793" s="35">
        <f t="shared" si="12"/>
        <v>2.0833333333333259E-2</v>
      </c>
      <c r="B793" s="2">
        <v>43956</v>
      </c>
      <c r="C793" s="6">
        <v>0.51388888888888895</v>
      </c>
      <c r="D793" s="6">
        <v>0.53472222222222221</v>
      </c>
      <c r="E793" s="3" t="s">
        <v>18</v>
      </c>
      <c r="F793" s="3" t="s">
        <v>60</v>
      </c>
      <c r="G793" s="3" t="s">
        <v>48</v>
      </c>
      <c r="H793" s="3" t="s">
        <v>281</v>
      </c>
      <c r="I793" s="37">
        <f>IF(ISERROR(INT((B793-SUM(MOD(DATE(YEAR(B793-MOD(B793-2,7)+3),1,2),{1E+99,7})*{1,-1})+5)/7)),"",INT((B793-SUM(MOD(DATE(YEAR(B793-MOD(B793-2,7)+3),1,2),{1E+99,7})*{1,-1})+5)/7))</f>
        <v>19</v>
      </c>
    </row>
    <row r="794" spans="1:9" x14ac:dyDescent="0.3">
      <c r="A794" s="35">
        <f t="shared" si="12"/>
        <v>4.1666666666666741E-2</v>
      </c>
      <c r="B794" s="2">
        <v>43956</v>
      </c>
      <c r="C794" s="6">
        <v>0.53472222222222221</v>
      </c>
      <c r="D794" s="6">
        <v>0.57638888888888895</v>
      </c>
      <c r="E794" s="3" t="s">
        <v>18</v>
      </c>
      <c r="F794" s="3" t="s">
        <v>93</v>
      </c>
      <c r="G794" s="3" t="s">
        <v>49</v>
      </c>
      <c r="H794" s="3" t="s">
        <v>282</v>
      </c>
      <c r="I794" s="37">
        <f>IF(ISERROR(INT((B794-SUM(MOD(DATE(YEAR(B794-MOD(B794-2,7)+3),1,2),{1E+99,7})*{1,-1})+5)/7)),"",INT((B794-SUM(MOD(DATE(YEAR(B794-MOD(B794-2,7)+3),1,2),{1E+99,7})*{1,-1})+5)/7))</f>
        <v>19</v>
      </c>
    </row>
    <row r="795" spans="1:9" x14ac:dyDescent="0.3">
      <c r="A795" s="35">
        <f t="shared" si="12"/>
        <v>4.1666666666666741E-2</v>
      </c>
      <c r="B795" s="2">
        <v>43956</v>
      </c>
      <c r="C795" s="6">
        <v>0.53472222222222221</v>
      </c>
      <c r="D795" s="6">
        <v>0.57638888888888895</v>
      </c>
      <c r="E795" s="3" t="s">
        <v>18</v>
      </c>
      <c r="F795" s="3" t="s">
        <v>93</v>
      </c>
      <c r="G795" s="3" t="s">
        <v>45</v>
      </c>
      <c r="H795" s="3" t="s">
        <v>282</v>
      </c>
      <c r="I795" s="37">
        <f>IF(ISERROR(INT((B795-SUM(MOD(DATE(YEAR(B795-MOD(B795-2,7)+3),1,2),{1E+99,7})*{1,-1})+5)/7)),"",INT((B795-SUM(MOD(DATE(YEAR(B795-MOD(B795-2,7)+3),1,2),{1E+99,7})*{1,-1})+5)/7))</f>
        <v>19</v>
      </c>
    </row>
    <row r="796" spans="1:9" x14ac:dyDescent="0.3">
      <c r="A796" s="35">
        <f t="shared" si="12"/>
        <v>4.1666666666666741E-2</v>
      </c>
      <c r="B796" s="2">
        <v>43956</v>
      </c>
      <c r="C796" s="6">
        <v>0.53472222222222221</v>
      </c>
      <c r="D796" s="6">
        <v>0.57638888888888895</v>
      </c>
      <c r="E796" s="3" t="s">
        <v>18</v>
      </c>
      <c r="F796" s="3" t="s">
        <v>93</v>
      </c>
      <c r="G796" s="3" t="s">
        <v>36</v>
      </c>
      <c r="H796" s="3" t="s">
        <v>282</v>
      </c>
      <c r="I796" s="37">
        <f>IF(ISERROR(INT((B796-SUM(MOD(DATE(YEAR(B796-MOD(B796-2,7)+3),1,2),{1E+99,7})*{1,-1})+5)/7)),"",INT((B796-SUM(MOD(DATE(YEAR(B796-MOD(B796-2,7)+3),1,2),{1E+99,7})*{1,-1})+5)/7))</f>
        <v>19</v>
      </c>
    </row>
    <row r="797" spans="1:9" x14ac:dyDescent="0.3">
      <c r="A797" s="35">
        <f t="shared" si="12"/>
        <v>3.125E-2</v>
      </c>
      <c r="B797" s="2">
        <v>43956</v>
      </c>
      <c r="C797" s="6">
        <v>0.54166666666666663</v>
      </c>
      <c r="D797" s="6">
        <v>0.57291666666666663</v>
      </c>
      <c r="E797" s="3" t="s">
        <v>18</v>
      </c>
      <c r="F797" s="3" t="s">
        <v>93</v>
      </c>
      <c r="G797" s="3" t="s">
        <v>48</v>
      </c>
      <c r="H797" s="3" t="s">
        <v>282</v>
      </c>
      <c r="I797" s="37">
        <f>IF(ISERROR(INT((B797-SUM(MOD(DATE(YEAR(B797-MOD(B797-2,7)+3),1,2),{1E+99,7})*{1,-1})+5)/7)),"",INT((B797-SUM(MOD(DATE(YEAR(B797-MOD(B797-2,7)+3),1,2),{1E+99,7})*{1,-1})+5)/7))</f>
        <v>19</v>
      </c>
    </row>
    <row r="798" spans="1:9" x14ac:dyDescent="0.3">
      <c r="A798" s="35">
        <f t="shared" si="12"/>
        <v>3.4722222222222321E-2</v>
      </c>
      <c r="B798" s="2">
        <v>43956</v>
      </c>
      <c r="C798" s="6">
        <v>0.54166666666666663</v>
      </c>
      <c r="D798" s="6">
        <v>0.57638888888888895</v>
      </c>
      <c r="E798" s="3" t="s">
        <v>18</v>
      </c>
      <c r="F798" s="3" t="s">
        <v>93</v>
      </c>
      <c r="G798" s="3" t="s">
        <v>46</v>
      </c>
      <c r="H798" s="3" t="s">
        <v>282</v>
      </c>
      <c r="I798" s="37">
        <f>IF(ISERROR(INT((B798-SUM(MOD(DATE(YEAR(B798-MOD(B798-2,7)+3),1,2),{1E+99,7})*{1,-1})+5)/7)),"",INT((B798-SUM(MOD(DATE(YEAR(B798-MOD(B798-2,7)+3),1,2),{1E+99,7})*{1,-1})+5)/7))</f>
        <v>19</v>
      </c>
    </row>
    <row r="799" spans="1:9" x14ac:dyDescent="0.3">
      <c r="A799" s="35">
        <f t="shared" si="12"/>
        <v>6.25E-2</v>
      </c>
      <c r="B799" s="2">
        <v>43956</v>
      </c>
      <c r="C799" s="6">
        <v>0.60416666666666663</v>
      </c>
      <c r="D799" s="6">
        <v>0.66666666666666663</v>
      </c>
      <c r="E799" s="3" t="s">
        <v>14</v>
      </c>
      <c r="F799" s="3" t="s">
        <v>279</v>
      </c>
      <c r="G799" s="3" t="s">
        <v>48</v>
      </c>
      <c r="I799" s="37">
        <f>IF(ISERROR(INT((B799-SUM(MOD(DATE(YEAR(B799-MOD(B799-2,7)+3),1,2),{1E+99,7})*{1,-1})+5)/7)),"",INT((B799-SUM(MOD(DATE(YEAR(B799-MOD(B799-2,7)+3),1,2),{1E+99,7})*{1,-1})+5)/7))</f>
        <v>19</v>
      </c>
    </row>
    <row r="800" spans="1:9" x14ac:dyDescent="0.3">
      <c r="A800" s="35">
        <f t="shared" si="12"/>
        <v>3.125E-2</v>
      </c>
      <c r="B800" s="2">
        <v>43956</v>
      </c>
      <c r="C800" s="6">
        <v>0.65625</v>
      </c>
      <c r="D800" s="6">
        <v>0.6875</v>
      </c>
      <c r="E800" s="3" t="s">
        <v>14</v>
      </c>
      <c r="F800" s="3" t="s">
        <v>185</v>
      </c>
      <c r="G800" s="3" t="s">
        <v>46</v>
      </c>
      <c r="I800" s="37">
        <f>IF(ISERROR(INT((B800-SUM(MOD(DATE(YEAR(B800-MOD(B800-2,7)+3),1,2),{1E+99,7})*{1,-1})+5)/7)),"",INT((B800-SUM(MOD(DATE(YEAR(B800-MOD(B800-2,7)+3),1,2),{1E+99,7})*{1,-1})+5)/7))</f>
        <v>19</v>
      </c>
    </row>
    <row r="801" spans="1:9" x14ac:dyDescent="0.3">
      <c r="A801" s="35">
        <f t="shared" si="12"/>
        <v>6.597222222222221E-2</v>
      </c>
      <c r="B801" s="2">
        <v>43956</v>
      </c>
      <c r="C801" s="6">
        <v>0.78125</v>
      </c>
      <c r="D801" s="6">
        <v>0.84722222222222221</v>
      </c>
      <c r="E801" s="3" t="s">
        <v>11</v>
      </c>
      <c r="F801" s="3" t="s">
        <v>56</v>
      </c>
      <c r="G801" s="3" t="s">
        <v>45</v>
      </c>
      <c r="H801" s="3" t="s">
        <v>284</v>
      </c>
      <c r="I801" s="37">
        <f>IF(ISERROR(INT((B801-SUM(MOD(DATE(YEAR(B801-MOD(B801-2,7)+3),1,2),{1E+99,7})*{1,-1})+5)/7)),"",INT((B801-SUM(MOD(DATE(YEAR(B801-MOD(B801-2,7)+3),1,2),{1E+99,7})*{1,-1})+5)/7))</f>
        <v>19</v>
      </c>
    </row>
    <row r="802" spans="1:9" x14ac:dyDescent="0.3">
      <c r="A802" s="35">
        <f t="shared" si="12"/>
        <v>4.166666666666663E-2</v>
      </c>
      <c r="B802" s="2">
        <v>43957</v>
      </c>
      <c r="C802" s="6">
        <v>0.41666666666666669</v>
      </c>
      <c r="D802" s="6">
        <v>0.45833333333333331</v>
      </c>
      <c r="E802" s="3" t="s">
        <v>9</v>
      </c>
      <c r="F802" s="3" t="s">
        <v>63</v>
      </c>
      <c r="G802" s="3" t="s">
        <v>49</v>
      </c>
      <c r="I802" s="37">
        <f>IF(ISERROR(INT((B802-SUM(MOD(DATE(YEAR(B802-MOD(B802-2,7)+3),1,2),{1E+99,7})*{1,-1})+5)/7)),"",INT((B802-SUM(MOD(DATE(YEAR(B802-MOD(B802-2,7)+3),1,2),{1E+99,7})*{1,-1})+5)/7))</f>
        <v>19</v>
      </c>
    </row>
    <row r="803" spans="1:9" x14ac:dyDescent="0.3">
      <c r="A803" s="35">
        <f t="shared" si="12"/>
        <v>1.0416666666666685E-2</v>
      </c>
      <c r="B803" s="2">
        <v>43957</v>
      </c>
      <c r="C803" s="6">
        <v>0.45833333333333331</v>
      </c>
      <c r="D803" s="6">
        <v>0.46875</v>
      </c>
      <c r="E803" s="3" t="s">
        <v>9</v>
      </c>
      <c r="F803" s="3" t="s">
        <v>72</v>
      </c>
      <c r="G803" s="3" t="s">
        <v>49</v>
      </c>
      <c r="H803" s="3" t="s">
        <v>85</v>
      </c>
      <c r="I803" s="37">
        <f>IF(ISERROR(INT((B803-SUM(MOD(DATE(YEAR(B803-MOD(B803-2,7)+3),1,2),{1E+99,7})*{1,-1})+5)/7)),"",INT((B803-SUM(MOD(DATE(YEAR(B803-MOD(B803-2,7)+3),1,2),{1E+99,7})*{1,-1})+5)/7))</f>
        <v>19</v>
      </c>
    </row>
    <row r="804" spans="1:9" x14ac:dyDescent="0.3">
      <c r="A804" s="35">
        <f t="shared" si="12"/>
        <v>2.083333333333337E-2</v>
      </c>
      <c r="B804" s="2">
        <v>43957</v>
      </c>
      <c r="C804" s="6">
        <v>0.45833333333333331</v>
      </c>
      <c r="D804" s="6">
        <v>0.47916666666666669</v>
      </c>
      <c r="E804" s="3" t="s">
        <v>11</v>
      </c>
      <c r="F804" s="3" t="s">
        <v>56</v>
      </c>
      <c r="G804" s="3" t="s">
        <v>48</v>
      </c>
      <c r="H804" s="3" t="s">
        <v>134</v>
      </c>
      <c r="I804" s="37">
        <f>IF(ISERROR(INT((B804-SUM(MOD(DATE(YEAR(B804-MOD(B804-2,7)+3),1,2),{1E+99,7})*{1,-1})+5)/7)),"",INT((B804-SUM(MOD(DATE(YEAR(B804-MOD(B804-2,7)+3),1,2),{1E+99,7})*{1,-1})+5)/7))</f>
        <v>19</v>
      </c>
    </row>
    <row r="805" spans="1:9" x14ac:dyDescent="0.3">
      <c r="A805" s="35">
        <f t="shared" si="12"/>
        <v>1.736111111111116E-2</v>
      </c>
      <c r="B805" s="2">
        <v>43957</v>
      </c>
      <c r="C805" s="6">
        <v>0.47569444444444442</v>
      </c>
      <c r="D805" s="6">
        <v>0.49305555555555558</v>
      </c>
      <c r="E805" s="3" t="s">
        <v>12</v>
      </c>
      <c r="F805" s="3" t="s">
        <v>83</v>
      </c>
      <c r="G805" s="3" t="s">
        <v>49</v>
      </c>
      <c r="I805" s="37">
        <f>IF(ISERROR(INT((B805-SUM(MOD(DATE(YEAR(B805-MOD(B805-2,7)+3),1,2),{1E+99,7})*{1,-1})+5)/7)),"",INT((B805-SUM(MOD(DATE(YEAR(B805-MOD(B805-2,7)+3),1,2),{1E+99,7})*{1,-1})+5)/7))</f>
        <v>19</v>
      </c>
    </row>
    <row r="806" spans="1:9" x14ac:dyDescent="0.3">
      <c r="A806" s="35">
        <f t="shared" si="12"/>
        <v>4.166666666666663E-2</v>
      </c>
      <c r="B806" s="2">
        <v>43957</v>
      </c>
      <c r="C806" s="6">
        <v>0.5</v>
      </c>
      <c r="D806" s="6">
        <v>0.54166666666666663</v>
      </c>
      <c r="E806" s="3" t="s">
        <v>10</v>
      </c>
      <c r="F806" s="3" t="s">
        <v>51</v>
      </c>
      <c r="G806" s="3" t="s">
        <v>36</v>
      </c>
      <c r="I806" s="37">
        <f>IF(ISERROR(INT((B806-SUM(MOD(DATE(YEAR(B806-MOD(B806-2,7)+3),1,2),{1E+99,7})*{1,-1})+5)/7)),"",INT((B806-SUM(MOD(DATE(YEAR(B806-MOD(B806-2,7)+3),1,2),{1E+99,7})*{1,-1})+5)/7))</f>
        <v>19</v>
      </c>
    </row>
    <row r="807" spans="1:9" x14ac:dyDescent="0.3">
      <c r="A807" s="35">
        <f t="shared" si="12"/>
        <v>4.166666666666663E-2</v>
      </c>
      <c r="B807" s="2">
        <v>43957</v>
      </c>
      <c r="C807" s="6">
        <v>0.5</v>
      </c>
      <c r="D807" s="6">
        <v>0.54166666666666663</v>
      </c>
      <c r="E807" s="3" t="s">
        <v>10</v>
      </c>
      <c r="F807" s="3" t="s">
        <v>51</v>
      </c>
      <c r="G807" s="3" t="s">
        <v>48</v>
      </c>
      <c r="I807" s="37">
        <f>IF(ISERROR(INT((B807-SUM(MOD(DATE(YEAR(B807-MOD(B807-2,7)+3),1,2),{1E+99,7})*{1,-1})+5)/7)),"",INT((B807-SUM(MOD(DATE(YEAR(B807-MOD(B807-2,7)+3),1,2),{1E+99,7})*{1,-1})+5)/7))</f>
        <v>19</v>
      </c>
    </row>
    <row r="808" spans="1:9" x14ac:dyDescent="0.3">
      <c r="A808" s="35">
        <f t="shared" si="12"/>
        <v>4.8611111111111049E-2</v>
      </c>
      <c r="B808" s="2">
        <v>43957</v>
      </c>
      <c r="C808" s="6">
        <v>0.5</v>
      </c>
      <c r="D808" s="6">
        <v>0.54861111111111105</v>
      </c>
      <c r="E808" s="3" t="s">
        <v>10</v>
      </c>
      <c r="F808" s="3" t="s">
        <v>51</v>
      </c>
      <c r="G808" s="3" t="s">
        <v>46</v>
      </c>
      <c r="I808" s="37">
        <f>IF(ISERROR(INT((B808-SUM(MOD(DATE(YEAR(B808-MOD(B808-2,7)+3),1,2),{1E+99,7})*{1,-1})+5)/7)),"",INT((B808-SUM(MOD(DATE(YEAR(B808-MOD(B808-2,7)+3),1,2),{1E+99,7})*{1,-1})+5)/7))</f>
        <v>19</v>
      </c>
    </row>
    <row r="809" spans="1:9" x14ac:dyDescent="0.3">
      <c r="A809" s="35">
        <f t="shared" si="12"/>
        <v>4.8611111111111049E-2</v>
      </c>
      <c r="B809" s="2">
        <v>43957</v>
      </c>
      <c r="C809" s="6">
        <v>0.5</v>
      </c>
      <c r="D809" s="6">
        <v>0.54861111111111105</v>
      </c>
      <c r="E809" s="3" t="s">
        <v>10</v>
      </c>
      <c r="F809" s="3" t="s">
        <v>51</v>
      </c>
      <c r="G809" s="3" t="s">
        <v>49</v>
      </c>
      <c r="I809" s="37">
        <f>IF(ISERROR(INT((B809-SUM(MOD(DATE(YEAR(B809-MOD(B809-2,7)+3),1,2),{1E+99,7})*{1,-1})+5)/7)),"",INT((B809-SUM(MOD(DATE(YEAR(B809-MOD(B809-2,7)+3),1,2),{1E+99,7})*{1,-1})+5)/7))</f>
        <v>19</v>
      </c>
    </row>
    <row r="810" spans="1:9" x14ac:dyDescent="0.3">
      <c r="A810" s="35">
        <f t="shared" si="12"/>
        <v>3.819444444444442E-2</v>
      </c>
      <c r="B810" s="2">
        <v>43957</v>
      </c>
      <c r="C810" s="6">
        <v>0.51041666666666663</v>
      </c>
      <c r="D810" s="6">
        <v>0.54861111111111105</v>
      </c>
      <c r="E810" s="3" t="s">
        <v>10</v>
      </c>
      <c r="F810" s="3" t="s">
        <v>51</v>
      </c>
      <c r="G810" s="3" t="s">
        <v>45</v>
      </c>
      <c r="I810" s="37">
        <f>IF(ISERROR(INT((B810-SUM(MOD(DATE(YEAR(B810-MOD(B810-2,7)+3),1,2),{1E+99,7})*{1,-1})+5)/7)),"",INT((B810-SUM(MOD(DATE(YEAR(B810-MOD(B810-2,7)+3),1,2),{1E+99,7})*{1,-1})+5)/7))</f>
        <v>19</v>
      </c>
    </row>
    <row r="811" spans="1:9" x14ac:dyDescent="0.3">
      <c r="A811" s="35">
        <f t="shared" si="12"/>
        <v>8.333333333333337E-2</v>
      </c>
      <c r="B811" s="2">
        <v>43957</v>
      </c>
      <c r="C811" s="6">
        <v>0.60416666666666663</v>
      </c>
      <c r="D811" s="6">
        <v>0.6875</v>
      </c>
      <c r="E811" s="3" t="s">
        <v>14</v>
      </c>
      <c r="F811" s="3" t="s">
        <v>279</v>
      </c>
      <c r="G811" s="3" t="s">
        <v>48</v>
      </c>
      <c r="I811" s="37">
        <f>IF(ISERROR(INT((B811-SUM(MOD(DATE(YEAR(B811-MOD(B811-2,7)+3),1,2),{1E+99,7})*{1,-1})+5)/7)),"",INT((B811-SUM(MOD(DATE(YEAR(B811-MOD(B811-2,7)+3),1,2),{1E+99,7})*{1,-1})+5)/7))</f>
        <v>19</v>
      </c>
    </row>
    <row r="812" spans="1:9" x14ac:dyDescent="0.3">
      <c r="A812" s="35">
        <f t="shared" si="12"/>
        <v>6.25E-2</v>
      </c>
      <c r="B812" s="2">
        <v>43957</v>
      </c>
      <c r="C812" s="6">
        <v>0.625</v>
      </c>
      <c r="D812" s="6">
        <v>0.6875</v>
      </c>
      <c r="E812" s="3" t="s">
        <v>14</v>
      </c>
      <c r="F812" s="3" t="s">
        <v>185</v>
      </c>
      <c r="G812" s="3" t="s">
        <v>45</v>
      </c>
      <c r="H812" s="3" t="s">
        <v>284</v>
      </c>
      <c r="I812" s="37">
        <f>IF(ISERROR(INT((B812-SUM(MOD(DATE(YEAR(B812-MOD(B812-2,7)+3),1,2),{1E+99,7})*{1,-1})+5)/7)),"",INT((B812-SUM(MOD(DATE(YEAR(B812-MOD(B812-2,7)+3),1,2),{1E+99,7})*{1,-1})+5)/7))</f>
        <v>19</v>
      </c>
    </row>
    <row r="813" spans="1:9" x14ac:dyDescent="0.3">
      <c r="A813" s="35">
        <f t="shared" si="12"/>
        <v>5.9027777777777679E-2</v>
      </c>
      <c r="B813" s="2">
        <v>43957</v>
      </c>
      <c r="C813" s="6">
        <v>0.70486111111111116</v>
      </c>
      <c r="D813" s="6">
        <v>0.76388888888888884</v>
      </c>
      <c r="E813" s="3" t="s">
        <v>14</v>
      </c>
      <c r="F813" s="3" t="s">
        <v>185</v>
      </c>
      <c r="G813" s="3" t="s">
        <v>46</v>
      </c>
      <c r="I813" s="37">
        <f>IF(ISERROR(INT((B813-SUM(MOD(DATE(YEAR(B813-MOD(B813-2,7)+3),1,2),{1E+99,7})*{1,-1})+5)/7)),"",INT((B813-SUM(MOD(DATE(YEAR(B813-MOD(B813-2,7)+3),1,2),{1E+99,7})*{1,-1})+5)/7))</f>
        <v>19</v>
      </c>
    </row>
    <row r="814" spans="1:9" x14ac:dyDescent="0.3">
      <c r="A814" s="35">
        <f t="shared" si="12"/>
        <v>5.2083333333333259E-2</v>
      </c>
      <c r="B814" s="2">
        <v>43957</v>
      </c>
      <c r="C814" s="6">
        <v>0.70833333333333337</v>
      </c>
      <c r="D814" s="6">
        <v>0.76041666666666663</v>
      </c>
      <c r="E814" s="3" t="s">
        <v>14</v>
      </c>
      <c r="F814" s="3" t="s">
        <v>185</v>
      </c>
      <c r="G814" s="3" t="s">
        <v>45</v>
      </c>
      <c r="H814" s="3" t="s">
        <v>284</v>
      </c>
      <c r="I814" s="37">
        <f>IF(ISERROR(INT((B814-SUM(MOD(DATE(YEAR(B814-MOD(B814-2,7)+3),1,2),{1E+99,7})*{1,-1})+5)/7)),"",INT((B814-SUM(MOD(DATE(YEAR(B814-MOD(B814-2,7)+3),1,2),{1E+99,7})*{1,-1})+5)/7))</f>
        <v>19</v>
      </c>
    </row>
    <row r="815" spans="1:9" x14ac:dyDescent="0.3">
      <c r="A815" s="35">
        <f t="shared" si="12"/>
        <v>0.16666666666666663</v>
      </c>
      <c r="B815" s="2">
        <v>43957</v>
      </c>
      <c r="C815" s="6">
        <v>0.83333333333333337</v>
      </c>
      <c r="D815" s="6">
        <v>1</v>
      </c>
      <c r="E815" s="3" t="s">
        <v>10</v>
      </c>
      <c r="F815" s="3" t="s">
        <v>141</v>
      </c>
      <c r="G815" s="3" t="s">
        <v>36</v>
      </c>
      <c r="I815" s="37">
        <f>IF(ISERROR(INT((B815-SUM(MOD(DATE(YEAR(B815-MOD(B815-2,7)+3),1,2),{1E+99,7})*{1,-1})+5)/7)),"",INT((B815-SUM(MOD(DATE(YEAR(B815-MOD(B815-2,7)+3),1,2),{1E+99,7})*{1,-1})+5)/7))</f>
        <v>19</v>
      </c>
    </row>
    <row r="816" spans="1:9" x14ac:dyDescent="0.3">
      <c r="A816" s="35">
        <f t="shared" si="12"/>
        <v>6.5972222222222265E-2</v>
      </c>
      <c r="B816" s="2">
        <v>43958</v>
      </c>
      <c r="C816" s="6">
        <v>0.42708333333333331</v>
      </c>
      <c r="D816" s="6">
        <v>0.49305555555555558</v>
      </c>
      <c r="E816" s="3" t="s">
        <v>12</v>
      </c>
      <c r="F816" s="3" t="s">
        <v>83</v>
      </c>
      <c r="G816" s="3" t="s">
        <v>49</v>
      </c>
      <c r="I816" s="37">
        <f>IF(ISERROR(INT((B816-SUM(MOD(DATE(YEAR(B816-MOD(B816-2,7)+3),1,2),{1E+99,7})*{1,-1})+5)/7)),"",INT((B816-SUM(MOD(DATE(YEAR(B816-MOD(B816-2,7)+3),1,2),{1E+99,7})*{1,-1})+5)/7))</f>
        <v>19</v>
      </c>
    </row>
    <row r="817" spans="1:9" x14ac:dyDescent="0.3">
      <c r="A817" s="35">
        <f t="shared" si="12"/>
        <v>5.2083333333333315E-2</v>
      </c>
      <c r="B817" s="2">
        <v>43958</v>
      </c>
      <c r="C817" s="6">
        <v>0.44791666666666669</v>
      </c>
      <c r="D817" s="6">
        <v>0.5</v>
      </c>
      <c r="E817" s="3" t="s">
        <v>14</v>
      </c>
      <c r="F817" s="3" t="s">
        <v>185</v>
      </c>
      <c r="G817" s="3" t="s">
        <v>45</v>
      </c>
      <c r="H817" s="3" t="s">
        <v>284</v>
      </c>
      <c r="I817" s="37">
        <f>IF(ISERROR(INT((B817-SUM(MOD(DATE(YEAR(B817-MOD(B817-2,7)+3),1,2),{1E+99,7})*{1,-1})+5)/7)),"",INT((B817-SUM(MOD(DATE(YEAR(B817-MOD(B817-2,7)+3),1,2),{1E+99,7})*{1,-1})+5)/7))</f>
        <v>19</v>
      </c>
    </row>
    <row r="818" spans="1:9" x14ac:dyDescent="0.3">
      <c r="A818" s="35">
        <f t="shared" si="12"/>
        <v>3.8194444444444364E-2</v>
      </c>
      <c r="B818" s="2">
        <v>43958</v>
      </c>
      <c r="C818" s="6">
        <v>0.47222222222222227</v>
      </c>
      <c r="D818" s="6">
        <v>0.51041666666666663</v>
      </c>
      <c r="E818" s="3" t="s">
        <v>14</v>
      </c>
      <c r="F818" s="3" t="s">
        <v>185</v>
      </c>
      <c r="G818" s="3" t="s">
        <v>46</v>
      </c>
      <c r="I818" s="37">
        <f>IF(ISERROR(INT((B818-SUM(MOD(DATE(YEAR(B818-MOD(B818-2,7)+3),1,2),{1E+99,7})*{1,-1})+5)/7)),"",INT((B818-SUM(MOD(DATE(YEAR(B818-MOD(B818-2,7)+3),1,2),{1E+99,7})*{1,-1})+5)/7))</f>
        <v>19</v>
      </c>
    </row>
    <row r="819" spans="1:9" x14ac:dyDescent="0.3">
      <c r="A819" s="35">
        <f t="shared" si="12"/>
        <v>5.555555555555558E-2</v>
      </c>
      <c r="B819" s="2">
        <v>43958</v>
      </c>
      <c r="C819" s="6">
        <v>0.50347222222222221</v>
      </c>
      <c r="D819" s="6">
        <v>0.55902777777777779</v>
      </c>
      <c r="E819" s="3" t="s">
        <v>10</v>
      </c>
      <c r="F819" s="3" t="s">
        <v>42</v>
      </c>
      <c r="G819" s="3" t="s">
        <v>49</v>
      </c>
      <c r="I819" s="37">
        <f>IF(ISERROR(INT((B819-SUM(MOD(DATE(YEAR(B819-MOD(B819-2,7)+3),1,2),{1E+99,7})*{1,-1})+5)/7)),"",INT((B819-SUM(MOD(DATE(YEAR(B819-MOD(B819-2,7)+3),1,2),{1E+99,7})*{1,-1})+5)/7))</f>
        <v>19</v>
      </c>
    </row>
    <row r="820" spans="1:9" x14ac:dyDescent="0.3">
      <c r="A820" s="35">
        <f t="shared" si="12"/>
        <v>4.861111111111116E-2</v>
      </c>
      <c r="B820" s="2">
        <v>43958</v>
      </c>
      <c r="C820" s="6">
        <v>0.51041666666666663</v>
      </c>
      <c r="D820" s="6">
        <v>0.55902777777777779</v>
      </c>
      <c r="E820" s="3" t="s">
        <v>10</v>
      </c>
      <c r="F820" s="3" t="s">
        <v>42</v>
      </c>
      <c r="G820" s="3" t="s">
        <v>46</v>
      </c>
      <c r="H820" s="3" t="s">
        <v>287</v>
      </c>
      <c r="I820" s="37">
        <f>IF(ISERROR(INT((B820-SUM(MOD(DATE(YEAR(B820-MOD(B820-2,7)+3),1,2),{1E+99,7})*{1,-1})+5)/7)),"",INT((B820-SUM(MOD(DATE(YEAR(B820-MOD(B820-2,7)+3),1,2),{1E+99,7})*{1,-1})+5)/7))</f>
        <v>19</v>
      </c>
    </row>
    <row r="821" spans="1:9" x14ac:dyDescent="0.3">
      <c r="A821" s="35">
        <f t="shared" si="12"/>
        <v>4.861111111111116E-2</v>
      </c>
      <c r="B821" s="2">
        <v>43958</v>
      </c>
      <c r="C821" s="6">
        <v>0.51041666666666663</v>
      </c>
      <c r="D821" s="6">
        <v>0.55902777777777779</v>
      </c>
      <c r="E821" s="3" t="s">
        <v>10</v>
      </c>
      <c r="F821" s="3" t="s">
        <v>42</v>
      </c>
      <c r="G821" s="3" t="s">
        <v>36</v>
      </c>
      <c r="H821" s="3" t="s">
        <v>287</v>
      </c>
      <c r="I821" s="37">
        <f>IF(ISERROR(INT((B821-SUM(MOD(DATE(YEAR(B821-MOD(B821-2,7)+3),1,2),{1E+99,7})*{1,-1})+5)/7)),"",INT((B821-SUM(MOD(DATE(YEAR(B821-MOD(B821-2,7)+3),1,2),{1E+99,7})*{1,-1})+5)/7))</f>
        <v>19</v>
      </c>
    </row>
    <row r="822" spans="1:9" x14ac:dyDescent="0.3">
      <c r="A822" s="35">
        <f t="shared" si="12"/>
        <v>4.861111111111116E-2</v>
      </c>
      <c r="B822" s="2">
        <v>43958</v>
      </c>
      <c r="C822" s="6">
        <v>0.51041666666666663</v>
      </c>
      <c r="D822" s="6">
        <v>0.55902777777777779</v>
      </c>
      <c r="E822" s="3" t="s">
        <v>10</v>
      </c>
      <c r="F822" s="3" t="s">
        <v>42</v>
      </c>
      <c r="G822" s="3" t="s">
        <v>36</v>
      </c>
      <c r="H822" s="3" t="s">
        <v>287</v>
      </c>
      <c r="I822" s="37">
        <f>IF(ISERROR(INT((B822-SUM(MOD(DATE(YEAR(B822-MOD(B822-2,7)+3),1,2),{1E+99,7})*{1,-1})+5)/7)),"",INT((B822-SUM(MOD(DATE(YEAR(B822-MOD(B822-2,7)+3),1,2),{1E+99,7})*{1,-1})+5)/7))</f>
        <v>19</v>
      </c>
    </row>
    <row r="823" spans="1:9" x14ac:dyDescent="0.3">
      <c r="A823" s="35">
        <f t="shared" si="12"/>
        <v>5.208333333333337E-2</v>
      </c>
      <c r="B823" s="2">
        <v>43958</v>
      </c>
      <c r="C823" s="6">
        <v>0.51041666666666663</v>
      </c>
      <c r="D823" s="6">
        <v>0.5625</v>
      </c>
      <c r="E823" s="3" t="s">
        <v>10</v>
      </c>
      <c r="F823" s="3" t="s">
        <v>42</v>
      </c>
      <c r="G823" s="3" t="s">
        <v>48</v>
      </c>
      <c r="H823" s="3" t="s">
        <v>287</v>
      </c>
      <c r="I823" s="37">
        <f>IF(ISERROR(INT((B823-SUM(MOD(DATE(YEAR(B823-MOD(B823-2,7)+3),1,2),{1E+99,7})*{1,-1})+5)/7)),"",INT((B823-SUM(MOD(DATE(YEAR(B823-MOD(B823-2,7)+3),1,2),{1E+99,7})*{1,-1})+5)/7))</f>
        <v>19</v>
      </c>
    </row>
    <row r="824" spans="1:9" x14ac:dyDescent="0.3">
      <c r="A824" s="35">
        <f t="shared" si="12"/>
        <v>5.208333333333337E-2</v>
      </c>
      <c r="B824" s="2">
        <v>43958</v>
      </c>
      <c r="C824" s="6">
        <v>0.51041666666666663</v>
      </c>
      <c r="D824" s="6">
        <v>0.5625</v>
      </c>
      <c r="E824" s="3" t="s">
        <v>10</v>
      </c>
      <c r="F824" s="3" t="s">
        <v>42</v>
      </c>
      <c r="G824" s="3" t="s">
        <v>45</v>
      </c>
      <c r="H824" s="3" t="s">
        <v>287</v>
      </c>
      <c r="I824" s="37">
        <f>IF(ISERROR(INT((B824-SUM(MOD(DATE(YEAR(B824-MOD(B824-2,7)+3),1,2),{1E+99,7})*{1,-1})+5)/7)),"",INT((B824-SUM(MOD(DATE(YEAR(B824-MOD(B824-2,7)+3),1,2),{1E+99,7})*{1,-1})+5)/7))</f>
        <v>19</v>
      </c>
    </row>
    <row r="825" spans="1:9" x14ac:dyDescent="0.3">
      <c r="A825" s="35">
        <f t="shared" si="12"/>
        <v>6.25E-2</v>
      </c>
      <c r="B825" s="2">
        <v>43958</v>
      </c>
      <c r="C825" s="6">
        <v>0.57291666666666663</v>
      </c>
      <c r="D825" s="6">
        <v>0.63541666666666663</v>
      </c>
      <c r="E825" s="3" t="s">
        <v>10</v>
      </c>
      <c r="F825" s="3" t="s">
        <v>51</v>
      </c>
      <c r="G825" s="3" t="s">
        <v>48</v>
      </c>
      <c r="I825" s="37">
        <f>IF(ISERROR(INT((B825-SUM(MOD(DATE(YEAR(B825-MOD(B825-2,7)+3),1,2),{1E+99,7})*{1,-1})+5)/7)),"",INT((B825-SUM(MOD(DATE(YEAR(B825-MOD(B825-2,7)+3),1,2),{1E+99,7})*{1,-1})+5)/7))</f>
        <v>19</v>
      </c>
    </row>
    <row r="826" spans="1:9" x14ac:dyDescent="0.3">
      <c r="A826" s="35">
        <f t="shared" si="12"/>
        <v>6.25E-2</v>
      </c>
      <c r="B826" s="2">
        <v>43958</v>
      </c>
      <c r="C826" s="6">
        <v>0.57291666666666663</v>
      </c>
      <c r="D826" s="6">
        <v>0.63541666666666663</v>
      </c>
      <c r="E826" s="3" t="s">
        <v>10</v>
      </c>
      <c r="F826" s="3" t="s">
        <v>51</v>
      </c>
      <c r="G826" s="3" t="s">
        <v>45</v>
      </c>
      <c r="H826" s="3" t="s">
        <v>291</v>
      </c>
      <c r="I826" s="37">
        <f>IF(ISERROR(INT((B826-SUM(MOD(DATE(YEAR(B826-MOD(B826-2,7)+3),1,2),{1E+99,7})*{1,-1})+5)/7)),"",INT((B826-SUM(MOD(DATE(YEAR(B826-MOD(B826-2,7)+3),1,2),{1E+99,7})*{1,-1})+5)/7))</f>
        <v>19</v>
      </c>
    </row>
    <row r="827" spans="1:9" x14ac:dyDescent="0.3">
      <c r="A827" s="35">
        <f t="shared" si="12"/>
        <v>6.944444444444442E-2</v>
      </c>
      <c r="B827" s="2">
        <v>43958</v>
      </c>
      <c r="C827" s="6">
        <v>0.57291666666666663</v>
      </c>
      <c r="D827" s="6">
        <v>0.64236111111111105</v>
      </c>
      <c r="E827" s="3" t="s">
        <v>13</v>
      </c>
      <c r="F827" s="3" t="s">
        <v>185</v>
      </c>
      <c r="G827" s="3" t="s">
        <v>46</v>
      </c>
      <c r="H827" s="3" t="s">
        <v>288</v>
      </c>
      <c r="I827" s="37">
        <f>IF(ISERROR(INT((B827-SUM(MOD(DATE(YEAR(B827-MOD(B827-2,7)+3),1,2),{1E+99,7})*{1,-1})+5)/7)),"",INT((B827-SUM(MOD(DATE(YEAR(B827-MOD(B827-2,7)+3),1,2),{1E+99,7})*{1,-1})+5)/7))</f>
        <v>19</v>
      </c>
    </row>
    <row r="828" spans="1:9" x14ac:dyDescent="0.3">
      <c r="A828" s="35">
        <f t="shared" si="12"/>
        <v>9.375E-2</v>
      </c>
      <c r="B828" s="2">
        <v>43958</v>
      </c>
      <c r="C828" s="6">
        <v>0.71875</v>
      </c>
      <c r="D828" s="6">
        <v>0.8125</v>
      </c>
      <c r="E828" s="3" t="s">
        <v>11</v>
      </c>
      <c r="F828" s="3" t="s">
        <v>56</v>
      </c>
      <c r="G828" s="3" t="s">
        <v>45</v>
      </c>
      <c r="H828" s="3" t="s">
        <v>292</v>
      </c>
      <c r="I828" s="37">
        <f>IF(ISERROR(INT((B828-SUM(MOD(DATE(YEAR(B828-MOD(B828-2,7)+3),1,2),{1E+99,7})*{1,-1})+5)/7)),"",INT((B828-SUM(MOD(DATE(YEAR(B828-MOD(B828-2,7)+3),1,2),{1E+99,7})*{1,-1})+5)/7))</f>
        <v>19</v>
      </c>
    </row>
    <row r="829" spans="1:9" x14ac:dyDescent="0.3">
      <c r="A829" s="35">
        <f t="shared" si="12"/>
        <v>2.7777777777777679E-2</v>
      </c>
      <c r="B829" s="2">
        <v>43958</v>
      </c>
      <c r="C829" s="6">
        <v>0.87152777777777779</v>
      </c>
      <c r="D829" s="6">
        <v>0.89930555555555547</v>
      </c>
      <c r="E829" s="3" t="s">
        <v>12</v>
      </c>
      <c r="F829" s="3" t="s">
        <v>83</v>
      </c>
      <c r="G829" s="3" t="s">
        <v>49</v>
      </c>
      <c r="I829" s="37">
        <f>IF(ISERROR(INT((B829-SUM(MOD(DATE(YEAR(B829-MOD(B829-2,7)+3),1,2),{1E+99,7})*{1,-1})+5)/7)),"",INT((B829-SUM(MOD(DATE(YEAR(B829-MOD(B829-2,7)+3),1,2),{1E+99,7})*{1,-1})+5)/7))</f>
        <v>19</v>
      </c>
    </row>
    <row r="830" spans="1:9" x14ac:dyDescent="0.3">
      <c r="A830" s="35">
        <f t="shared" si="12"/>
        <v>2.7777777777777846E-2</v>
      </c>
      <c r="B830" s="2">
        <v>43959</v>
      </c>
      <c r="C830" s="6">
        <v>0.43402777777777773</v>
      </c>
      <c r="D830" s="6">
        <v>0.46180555555555558</v>
      </c>
      <c r="E830" s="3" t="s">
        <v>12</v>
      </c>
      <c r="F830" s="3" t="s">
        <v>83</v>
      </c>
      <c r="G830" s="3" t="s">
        <v>49</v>
      </c>
      <c r="I830" s="37">
        <f>IF(ISERROR(INT((B830-SUM(MOD(DATE(YEAR(B830-MOD(B830-2,7)+3),1,2),{1E+99,7})*{1,-1})+5)/7)),"",INT((B830-SUM(MOD(DATE(YEAR(B830-MOD(B830-2,7)+3),1,2),{1E+99,7})*{1,-1})+5)/7))</f>
        <v>19</v>
      </c>
    </row>
    <row r="831" spans="1:9" x14ac:dyDescent="0.3">
      <c r="A831" s="35">
        <f t="shared" si="12"/>
        <v>4.1666666666666685E-2</v>
      </c>
      <c r="B831" s="2">
        <v>43959</v>
      </c>
      <c r="C831" s="6">
        <v>0.45833333333333331</v>
      </c>
      <c r="D831" s="6">
        <v>0.5</v>
      </c>
      <c r="E831" s="3" t="s">
        <v>14</v>
      </c>
      <c r="F831" s="3" t="s">
        <v>279</v>
      </c>
      <c r="G831" s="3" t="s">
        <v>48</v>
      </c>
      <c r="I831" s="37">
        <f>IF(ISERROR(INT((B831-SUM(MOD(DATE(YEAR(B831-MOD(B831-2,7)+3),1,2),{1E+99,7})*{1,-1})+5)/7)),"",INT((B831-SUM(MOD(DATE(YEAR(B831-MOD(B831-2,7)+3),1,2),{1E+99,7})*{1,-1})+5)/7))</f>
        <v>19</v>
      </c>
    </row>
    <row r="832" spans="1:9" x14ac:dyDescent="0.3">
      <c r="A832" s="35">
        <f t="shared" si="12"/>
        <v>7.7777777777777835E-2</v>
      </c>
      <c r="B832" s="2">
        <v>43959</v>
      </c>
      <c r="C832" s="6">
        <v>0.5</v>
      </c>
      <c r="D832" s="6">
        <v>0.57777777777777783</v>
      </c>
      <c r="E832" s="3" t="s">
        <v>10</v>
      </c>
      <c r="F832" s="3" t="s">
        <v>51</v>
      </c>
      <c r="G832" s="3" t="s">
        <v>45</v>
      </c>
      <c r="I832" s="37">
        <f>IF(ISERROR(INT((B832-SUM(MOD(DATE(YEAR(B832-MOD(B832-2,7)+3),1,2),{1E+99,7})*{1,-1})+5)/7)),"",INT((B832-SUM(MOD(DATE(YEAR(B832-MOD(B832-2,7)+3),1,2),{1E+99,7})*{1,-1})+5)/7))</f>
        <v>19</v>
      </c>
    </row>
    <row r="833" spans="1:9" x14ac:dyDescent="0.3">
      <c r="A833" s="35">
        <f t="shared" si="12"/>
        <v>7.9861111111111049E-2</v>
      </c>
      <c r="B833" s="2">
        <v>43959</v>
      </c>
      <c r="C833" s="6">
        <v>0.5</v>
      </c>
      <c r="D833" s="6">
        <v>0.57986111111111105</v>
      </c>
      <c r="E833" s="3" t="s">
        <v>10</v>
      </c>
      <c r="F833" s="3" t="s">
        <v>51</v>
      </c>
      <c r="G833" s="3" t="s">
        <v>46</v>
      </c>
      <c r="I833" s="37">
        <f>IF(ISERROR(INT((B833-SUM(MOD(DATE(YEAR(B833-MOD(B833-2,7)+3),1,2),{1E+99,7})*{1,-1})+5)/7)),"",INT((B833-SUM(MOD(DATE(YEAR(B833-MOD(B833-2,7)+3),1,2),{1E+99,7})*{1,-1})+5)/7))</f>
        <v>19</v>
      </c>
    </row>
    <row r="834" spans="1:9" x14ac:dyDescent="0.3">
      <c r="A834" s="35">
        <f t="shared" si="12"/>
        <v>7.9861111111111049E-2</v>
      </c>
      <c r="B834" s="2">
        <v>43959</v>
      </c>
      <c r="C834" s="6">
        <v>0.5</v>
      </c>
      <c r="D834" s="6">
        <v>0.57986111111111105</v>
      </c>
      <c r="E834" s="3" t="s">
        <v>10</v>
      </c>
      <c r="F834" s="3" t="s">
        <v>51</v>
      </c>
      <c r="G834" s="3" t="s">
        <v>36</v>
      </c>
      <c r="I834" s="37">
        <f>IF(ISERROR(INT((B834-SUM(MOD(DATE(YEAR(B834-MOD(B834-2,7)+3),1,2),{1E+99,7})*{1,-1})+5)/7)),"",INT((B834-SUM(MOD(DATE(YEAR(B834-MOD(B834-2,7)+3),1,2),{1E+99,7})*{1,-1})+5)/7))</f>
        <v>19</v>
      </c>
    </row>
    <row r="835" spans="1:9" x14ac:dyDescent="0.3">
      <c r="A835" s="35">
        <f t="shared" si="12"/>
        <v>7.9861111111111049E-2</v>
      </c>
      <c r="B835" s="2">
        <v>43959</v>
      </c>
      <c r="C835" s="6">
        <v>0.5</v>
      </c>
      <c r="D835" s="6">
        <v>0.57986111111111105</v>
      </c>
      <c r="E835" s="3" t="s">
        <v>10</v>
      </c>
      <c r="F835" s="3" t="s">
        <v>51</v>
      </c>
      <c r="G835" s="3" t="s">
        <v>36</v>
      </c>
      <c r="I835" s="37">
        <f>IF(ISERROR(INT((B835-SUM(MOD(DATE(YEAR(B835-MOD(B835-2,7)+3),1,2),{1E+99,7})*{1,-1})+5)/7)),"",INT((B835-SUM(MOD(DATE(YEAR(B835-MOD(B835-2,7)+3),1,2),{1E+99,7})*{1,-1})+5)/7))</f>
        <v>19</v>
      </c>
    </row>
    <row r="836" spans="1:9" x14ac:dyDescent="0.3">
      <c r="A836" s="35">
        <f t="shared" si="12"/>
        <v>8.333333333333337E-2</v>
      </c>
      <c r="B836" s="2">
        <v>43959</v>
      </c>
      <c r="C836" s="6">
        <v>0.5</v>
      </c>
      <c r="D836" s="6">
        <v>0.58333333333333337</v>
      </c>
      <c r="E836" s="3" t="s">
        <v>10</v>
      </c>
      <c r="F836" s="3" t="s">
        <v>51</v>
      </c>
      <c r="G836" s="3" t="s">
        <v>48</v>
      </c>
      <c r="I836" s="37">
        <f>IF(ISERROR(INT((B836-SUM(MOD(DATE(YEAR(B836-MOD(B836-2,7)+3),1,2),{1E+99,7})*{1,-1})+5)/7)),"",INT((B836-SUM(MOD(DATE(YEAR(B836-MOD(B836-2,7)+3),1,2),{1E+99,7})*{1,-1})+5)/7))</f>
        <v>19</v>
      </c>
    </row>
    <row r="837" spans="1:9" x14ac:dyDescent="0.3">
      <c r="A837" s="35">
        <f t="shared" si="12"/>
        <v>7.9861111111111049E-2</v>
      </c>
      <c r="B837" s="2">
        <v>43959</v>
      </c>
      <c r="C837" s="6">
        <v>0.5625</v>
      </c>
      <c r="D837" s="6">
        <v>0.64236111111111105</v>
      </c>
      <c r="E837" s="3" t="s">
        <v>12</v>
      </c>
      <c r="F837" s="3" t="s">
        <v>83</v>
      </c>
      <c r="G837" s="3" t="s">
        <v>49</v>
      </c>
      <c r="H837" s="3" t="s">
        <v>289</v>
      </c>
      <c r="I837" s="37">
        <f>IF(ISERROR(INT((B837-SUM(MOD(DATE(YEAR(B837-MOD(B837-2,7)+3),1,2),{1E+99,7})*{1,-1})+5)/7)),"",INT((B837-SUM(MOD(DATE(YEAR(B837-MOD(B837-2,7)+3),1,2),{1E+99,7})*{1,-1})+5)/7))</f>
        <v>19</v>
      </c>
    </row>
    <row r="838" spans="1:9" x14ac:dyDescent="0.3">
      <c r="A838" s="35">
        <f t="shared" si="12"/>
        <v>1.0416666666666741E-2</v>
      </c>
      <c r="B838" s="2">
        <v>43959</v>
      </c>
      <c r="C838" s="6">
        <v>0.68055555555555547</v>
      </c>
      <c r="D838" s="6">
        <v>0.69097222222222221</v>
      </c>
      <c r="E838" s="3" t="s">
        <v>9</v>
      </c>
      <c r="F838" s="3" t="s">
        <v>72</v>
      </c>
      <c r="G838" s="3" t="s">
        <v>46</v>
      </c>
      <c r="H838" s="3" t="s">
        <v>85</v>
      </c>
      <c r="I838" s="37">
        <f>IF(ISERROR(INT((B838-SUM(MOD(DATE(YEAR(B838-MOD(B838-2,7)+3),1,2),{1E+99,7})*{1,-1})+5)/7)),"",INT((B838-SUM(MOD(DATE(YEAR(B838-MOD(B838-2,7)+3),1,2),{1E+99,7})*{1,-1})+5)/7))</f>
        <v>19</v>
      </c>
    </row>
    <row r="839" spans="1:9" x14ac:dyDescent="0.3">
      <c r="A839" s="35">
        <f t="shared" ref="A839:A902" si="13">IF(D839-C839&gt;0,D839-C839,"")</f>
        <v>6.9444444444445308E-3</v>
      </c>
      <c r="B839" s="2">
        <v>43959</v>
      </c>
      <c r="C839" s="6">
        <v>0.75</v>
      </c>
      <c r="D839" s="6">
        <v>0.75694444444444453</v>
      </c>
      <c r="E839" s="3" t="s">
        <v>9</v>
      </c>
      <c r="F839" s="3" t="s">
        <v>72</v>
      </c>
      <c r="G839" s="3" t="s">
        <v>49</v>
      </c>
      <c r="H839" s="3" t="s">
        <v>85</v>
      </c>
      <c r="I839" s="37">
        <f>IF(ISERROR(INT((B839-SUM(MOD(DATE(YEAR(B839-MOD(B839-2,7)+3),1,2),{1E+99,7})*{1,-1})+5)/7)),"",INT((B839-SUM(MOD(DATE(YEAR(B839-MOD(B839-2,7)+3),1,2),{1E+99,7})*{1,-1})+5)/7))</f>
        <v>19</v>
      </c>
    </row>
    <row r="840" spans="1:9" x14ac:dyDescent="0.3">
      <c r="A840" s="35">
        <f t="shared" si="13"/>
        <v>4.861111111111116E-2</v>
      </c>
      <c r="B840" s="2">
        <v>43960</v>
      </c>
      <c r="C840" s="6">
        <v>0.68055555555555547</v>
      </c>
      <c r="D840" s="6">
        <v>0.72916666666666663</v>
      </c>
      <c r="E840" s="3" t="s">
        <v>14</v>
      </c>
      <c r="F840" s="3" t="s">
        <v>185</v>
      </c>
      <c r="G840" s="3" t="s">
        <v>45</v>
      </c>
      <c r="H840" s="3" t="s">
        <v>293</v>
      </c>
      <c r="I840" s="37">
        <f>IF(ISERROR(INT((B840-SUM(MOD(DATE(YEAR(B840-MOD(B840-2,7)+3),1,2),{1E+99,7})*{1,-1})+5)/7)),"",INT((B840-SUM(MOD(DATE(YEAR(B840-MOD(B840-2,7)+3),1,2),{1E+99,7})*{1,-1})+5)/7))</f>
        <v>19</v>
      </c>
    </row>
    <row r="841" spans="1:9" x14ac:dyDescent="0.3">
      <c r="A841" s="35">
        <f t="shared" si="13"/>
        <v>4.166666666666663E-2</v>
      </c>
      <c r="B841" s="2">
        <v>43960</v>
      </c>
      <c r="C841" s="6">
        <v>0.78472222222222221</v>
      </c>
      <c r="D841" s="6">
        <v>0.82638888888888884</v>
      </c>
      <c r="E841" s="3" t="s">
        <v>14</v>
      </c>
      <c r="F841" s="3" t="s">
        <v>185</v>
      </c>
      <c r="G841" s="3" t="s">
        <v>45</v>
      </c>
      <c r="H841" s="3" t="s">
        <v>293</v>
      </c>
      <c r="I841" s="37">
        <f>IF(ISERROR(INT((B841-SUM(MOD(DATE(YEAR(B841-MOD(B841-2,7)+3),1,2),{1E+99,7})*{1,-1})+5)/7)),"",INT((B841-SUM(MOD(DATE(YEAR(B841-MOD(B841-2,7)+3),1,2),{1E+99,7})*{1,-1})+5)/7))</f>
        <v>19</v>
      </c>
    </row>
    <row r="842" spans="1:9" x14ac:dyDescent="0.3">
      <c r="A842" s="35">
        <f t="shared" si="13"/>
        <v>6.9444444444444531E-2</v>
      </c>
      <c r="B842" s="2">
        <v>43961</v>
      </c>
      <c r="C842" s="6">
        <v>0.72916666666666663</v>
      </c>
      <c r="D842" s="6">
        <v>0.79861111111111116</v>
      </c>
      <c r="E842" s="3" t="s">
        <v>14</v>
      </c>
      <c r="F842" s="3" t="s">
        <v>185</v>
      </c>
      <c r="G842" s="3" t="s">
        <v>45</v>
      </c>
      <c r="H842" s="3" t="s">
        <v>293</v>
      </c>
      <c r="I842" s="37">
        <f>IF(ISERROR(INT((B842-SUM(MOD(DATE(YEAR(B842-MOD(B842-2,7)+3),1,2),{1E+99,7})*{1,-1})+5)/7)),"",INT((B842-SUM(MOD(DATE(YEAR(B842-MOD(B842-2,7)+3),1,2),{1E+99,7})*{1,-1})+5)/7))</f>
        <v>19</v>
      </c>
    </row>
    <row r="843" spans="1:9" x14ac:dyDescent="0.3">
      <c r="A843" s="35">
        <f t="shared" si="13"/>
        <v>8.680555555555558E-2</v>
      </c>
      <c r="B843" s="2">
        <v>43961</v>
      </c>
      <c r="C843" s="6">
        <v>0.82291666666666663</v>
      </c>
      <c r="D843" s="6">
        <v>0.90972222222222221</v>
      </c>
      <c r="E843" s="3" t="s">
        <v>14</v>
      </c>
      <c r="F843" s="3" t="s">
        <v>185</v>
      </c>
      <c r="G843" s="3" t="s">
        <v>45</v>
      </c>
      <c r="H843" s="3" t="s">
        <v>293</v>
      </c>
      <c r="I843" s="37">
        <f>IF(ISERROR(INT((B843-SUM(MOD(DATE(YEAR(B843-MOD(B843-2,7)+3),1,2),{1E+99,7})*{1,-1})+5)/7)),"",INT((B843-SUM(MOD(DATE(YEAR(B843-MOD(B843-2,7)+3),1,2),{1E+99,7})*{1,-1})+5)/7))</f>
        <v>19</v>
      </c>
    </row>
    <row r="844" spans="1:9" x14ac:dyDescent="0.3">
      <c r="A844" s="35">
        <f t="shared" si="13"/>
        <v>0.16666666666666663</v>
      </c>
      <c r="B844" s="2">
        <v>43961</v>
      </c>
      <c r="C844" s="6">
        <v>0.83333333333333337</v>
      </c>
      <c r="D844" s="6">
        <v>1</v>
      </c>
      <c r="E844" s="3" t="s">
        <v>9</v>
      </c>
      <c r="F844" s="3" t="s">
        <v>58</v>
      </c>
      <c r="G844" s="3" t="s">
        <v>36</v>
      </c>
      <c r="H844" s="3" t="s">
        <v>290</v>
      </c>
      <c r="I844" s="37">
        <f>IF(ISERROR(INT((B844-SUM(MOD(DATE(YEAR(B844-MOD(B844-2,7)+3),1,2),{1E+99,7})*{1,-1})+5)/7)),"",INT((B844-SUM(MOD(DATE(YEAR(B844-MOD(B844-2,7)+3),1,2),{1E+99,7})*{1,-1})+5)/7))</f>
        <v>19</v>
      </c>
    </row>
    <row r="845" spans="1:9" x14ac:dyDescent="0.3">
      <c r="A845" s="35">
        <f t="shared" si="13"/>
        <v>5.2083333333333259E-2</v>
      </c>
      <c r="B845" s="2">
        <v>43961</v>
      </c>
      <c r="C845" s="6">
        <v>0.92708333333333337</v>
      </c>
      <c r="D845" s="6">
        <v>0.97916666666666663</v>
      </c>
      <c r="E845" s="3" t="s">
        <v>14</v>
      </c>
      <c r="F845" s="3" t="s">
        <v>185</v>
      </c>
      <c r="G845" s="3" t="s">
        <v>45</v>
      </c>
      <c r="H845" s="3" t="s">
        <v>293</v>
      </c>
      <c r="I845" s="37">
        <f>IF(ISERROR(INT((B845-SUM(MOD(DATE(YEAR(B845-MOD(B845-2,7)+3),1,2),{1E+99,7})*{1,-1})+5)/7)),"",INT((B845-SUM(MOD(DATE(YEAR(B845-MOD(B845-2,7)+3),1,2),{1E+99,7})*{1,-1})+5)/7))</f>
        <v>19</v>
      </c>
    </row>
    <row r="846" spans="1:9" x14ac:dyDescent="0.3">
      <c r="A846" s="35">
        <f t="shared" si="13"/>
        <v>4.1666666666666685E-2</v>
      </c>
      <c r="B846" s="2">
        <v>43962</v>
      </c>
      <c r="C846" s="6">
        <v>0.42708333333333331</v>
      </c>
      <c r="D846" s="6">
        <v>0.46875</v>
      </c>
      <c r="E846" s="3" t="s">
        <v>18</v>
      </c>
      <c r="F846" s="3" t="s">
        <v>60</v>
      </c>
      <c r="G846" s="3" t="s">
        <v>49</v>
      </c>
      <c r="H846" s="3" t="s">
        <v>108</v>
      </c>
      <c r="I846" s="37">
        <f>IF(ISERROR(INT((B846-SUM(MOD(DATE(YEAR(B846-MOD(B846-2,7)+3),1,2),{1E+99,7})*{1,-1})+5)/7)),"",INT((B846-SUM(MOD(DATE(YEAR(B846-MOD(B846-2,7)+3),1,2),{1E+99,7})*{1,-1})+5)/7))</f>
        <v>20</v>
      </c>
    </row>
    <row r="847" spans="1:9" x14ac:dyDescent="0.3">
      <c r="A847" s="35">
        <f t="shared" si="13"/>
        <v>7.6388888888888895E-2</v>
      </c>
      <c r="B847" s="2">
        <v>43962</v>
      </c>
      <c r="C847" s="6">
        <v>0.43402777777777773</v>
      </c>
      <c r="D847" s="6">
        <v>0.51041666666666663</v>
      </c>
      <c r="E847" s="3" t="s">
        <v>14</v>
      </c>
      <c r="F847" s="3" t="s">
        <v>185</v>
      </c>
      <c r="G847" s="3" t="s">
        <v>46</v>
      </c>
      <c r="I847" s="37">
        <f>IF(ISERROR(INT((B847-SUM(MOD(DATE(YEAR(B847-MOD(B847-2,7)+3),1,2),{1E+99,7})*{1,-1})+5)/7)),"",INT((B847-SUM(MOD(DATE(YEAR(B847-MOD(B847-2,7)+3),1,2),{1E+99,7})*{1,-1})+5)/7))</f>
        <v>20</v>
      </c>
    </row>
    <row r="848" spans="1:9" x14ac:dyDescent="0.3">
      <c r="A848" s="35">
        <f t="shared" si="13"/>
        <v>1.3888888888888895E-2</v>
      </c>
      <c r="B848" s="2">
        <v>43962</v>
      </c>
      <c r="C848" s="6">
        <v>0.47916666666666669</v>
      </c>
      <c r="D848" s="6">
        <v>0.49305555555555558</v>
      </c>
      <c r="E848" s="3" t="s">
        <v>9</v>
      </c>
      <c r="F848" s="3" t="s">
        <v>99</v>
      </c>
      <c r="G848" s="3" t="s">
        <v>49</v>
      </c>
      <c r="H848" s="3" t="s">
        <v>294</v>
      </c>
      <c r="I848" s="37">
        <f>IF(ISERROR(INT((B848-SUM(MOD(DATE(YEAR(B848-MOD(B848-2,7)+3),1,2),{1E+99,7})*{1,-1})+5)/7)),"",INT((B848-SUM(MOD(DATE(YEAR(B848-MOD(B848-2,7)+3),1,2),{1E+99,7})*{1,-1})+5)/7))</f>
        <v>20</v>
      </c>
    </row>
    <row r="849" spans="1:9" x14ac:dyDescent="0.3">
      <c r="A849" s="35">
        <f t="shared" si="13"/>
        <v>1.041666666666663E-2</v>
      </c>
      <c r="B849" s="2">
        <v>43962</v>
      </c>
      <c r="C849" s="6">
        <v>0.49305555555555558</v>
      </c>
      <c r="D849" s="6">
        <v>0.50347222222222221</v>
      </c>
      <c r="E849" s="3" t="s">
        <v>18</v>
      </c>
      <c r="F849" s="3" t="s">
        <v>60</v>
      </c>
      <c r="G849" s="3" t="s">
        <v>49</v>
      </c>
      <c r="H849" s="3" t="s">
        <v>108</v>
      </c>
      <c r="I849" s="37">
        <f>IF(ISERROR(INT((B849-SUM(MOD(DATE(YEAR(B849-MOD(B849-2,7)+3),1,2),{1E+99,7})*{1,-1})+5)/7)),"",INT((B849-SUM(MOD(DATE(YEAR(B849-MOD(B849-2,7)+3),1,2),{1E+99,7})*{1,-1})+5)/7))</f>
        <v>20</v>
      </c>
    </row>
    <row r="850" spans="1:9" x14ac:dyDescent="0.3">
      <c r="A850" s="35">
        <f t="shared" si="13"/>
        <v>3.819444444444442E-2</v>
      </c>
      <c r="B850" s="2">
        <v>43962</v>
      </c>
      <c r="C850" s="6">
        <v>0.50347222222222221</v>
      </c>
      <c r="D850" s="6">
        <v>0.54166666666666663</v>
      </c>
      <c r="E850" s="3" t="s">
        <v>10</v>
      </c>
      <c r="F850" s="3" t="s">
        <v>71</v>
      </c>
      <c r="G850" s="3" t="s">
        <v>49</v>
      </c>
      <c r="H850" s="3" t="s">
        <v>295</v>
      </c>
      <c r="I850" s="37">
        <f>IF(ISERROR(INT((B850-SUM(MOD(DATE(YEAR(B850-MOD(B850-2,7)+3),1,2),{1E+99,7})*{1,-1})+5)/7)),"",INT((B850-SUM(MOD(DATE(YEAR(B850-MOD(B850-2,7)+3),1,2),{1E+99,7})*{1,-1})+5)/7))</f>
        <v>20</v>
      </c>
    </row>
    <row r="851" spans="1:9" x14ac:dyDescent="0.3">
      <c r="A851" s="35">
        <f t="shared" si="13"/>
        <v>2.777777777777779E-2</v>
      </c>
      <c r="B851" s="2">
        <v>43962</v>
      </c>
      <c r="C851" s="6">
        <v>0.51041666666666663</v>
      </c>
      <c r="D851" s="6">
        <v>0.53819444444444442</v>
      </c>
      <c r="E851" s="3" t="s">
        <v>10</v>
      </c>
      <c r="F851" s="3" t="s">
        <v>51</v>
      </c>
      <c r="G851" s="3" t="s">
        <v>46</v>
      </c>
      <c r="H851" s="3" t="s">
        <v>302</v>
      </c>
      <c r="I851" s="37">
        <f>IF(ISERROR(INT((B851-SUM(MOD(DATE(YEAR(B851-MOD(B851-2,7)+3),1,2),{1E+99,7})*{1,-1})+5)/7)),"",INT((B851-SUM(MOD(DATE(YEAR(B851-MOD(B851-2,7)+3),1,2),{1E+99,7})*{1,-1})+5)/7))</f>
        <v>20</v>
      </c>
    </row>
    <row r="852" spans="1:9" x14ac:dyDescent="0.3">
      <c r="A852" s="35">
        <f t="shared" si="13"/>
        <v>3.125E-2</v>
      </c>
      <c r="B852" s="2">
        <v>43962</v>
      </c>
      <c r="C852" s="6">
        <v>0.51041666666666663</v>
      </c>
      <c r="D852" s="6">
        <v>0.54166666666666663</v>
      </c>
      <c r="E852" s="3" t="s">
        <v>10</v>
      </c>
      <c r="F852" s="3" t="s">
        <v>42</v>
      </c>
      <c r="G852" s="3" t="s">
        <v>48</v>
      </c>
      <c r="H852" s="3" t="s">
        <v>302</v>
      </c>
      <c r="I852" s="37">
        <f>IF(ISERROR(INT((B852-SUM(MOD(DATE(YEAR(B852-MOD(B852-2,7)+3),1,2),{1E+99,7})*{1,-1})+5)/7)),"",INT((B852-SUM(MOD(DATE(YEAR(B852-MOD(B852-2,7)+3),1,2),{1E+99,7})*{1,-1})+5)/7))</f>
        <v>20</v>
      </c>
    </row>
    <row r="853" spans="1:9" x14ac:dyDescent="0.3">
      <c r="A853" s="35">
        <f t="shared" si="13"/>
        <v>0.13541666666666674</v>
      </c>
      <c r="B853" s="2">
        <v>43962</v>
      </c>
      <c r="C853" s="6">
        <v>0.51041666666666663</v>
      </c>
      <c r="D853" s="6">
        <v>0.64583333333333337</v>
      </c>
      <c r="E853" s="3" t="s">
        <v>10</v>
      </c>
      <c r="F853" s="3" t="s">
        <v>51</v>
      </c>
      <c r="G853" s="3" t="s">
        <v>36</v>
      </c>
      <c r="I853" s="37">
        <f>IF(ISERROR(INT((B853-SUM(MOD(DATE(YEAR(B853-MOD(B853-2,7)+3),1,2),{1E+99,7})*{1,-1})+5)/7)),"",INT((B853-SUM(MOD(DATE(YEAR(B853-MOD(B853-2,7)+3),1,2),{1E+99,7})*{1,-1})+5)/7))</f>
        <v>20</v>
      </c>
    </row>
    <row r="854" spans="1:9" x14ac:dyDescent="0.3">
      <c r="A854" s="35">
        <f t="shared" si="13"/>
        <v>0.13541666666666674</v>
      </c>
      <c r="B854" s="2">
        <v>43962</v>
      </c>
      <c r="C854" s="6">
        <v>0.51041666666666663</v>
      </c>
      <c r="D854" s="6">
        <v>0.64583333333333337</v>
      </c>
      <c r="E854" s="3" t="s">
        <v>10</v>
      </c>
      <c r="F854" s="3" t="s">
        <v>51</v>
      </c>
      <c r="G854" s="3" t="s">
        <v>45</v>
      </c>
      <c r="H854" s="3" t="s">
        <v>302</v>
      </c>
      <c r="I854" s="37">
        <f>IF(ISERROR(INT((B854-SUM(MOD(DATE(YEAR(B854-MOD(B854-2,7)+3),1,2),{1E+99,7})*{1,-1})+5)/7)),"",INT((B854-SUM(MOD(DATE(YEAR(B854-MOD(B854-2,7)+3),1,2),{1E+99,7})*{1,-1})+5)/7))</f>
        <v>20</v>
      </c>
    </row>
    <row r="855" spans="1:9" x14ac:dyDescent="0.3">
      <c r="A855" s="35">
        <f t="shared" si="13"/>
        <v>0.11111111111111116</v>
      </c>
      <c r="B855" s="2">
        <v>43962</v>
      </c>
      <c r="C855" s="6">
        <v>0.53819444444444442</v>
      </c>
      <c r="D855" s="6">
        <v>0.64930555555555558</v>
      </c>
      <c r="E855" s="3" t="s">
        <v>10</v>
      </c>
      <c r="F855" s="3" t="s">
        <v>51</v>
      </c>
      <c r="G855" s="3" t="s">
        <v>46</v>
      </c>
      <c r="I855" s="37">
        <f>IF(ISERROR(INT((B855-SUM(MOD(DATE(YEAR(B855-MOD(B855-2,7)+3),1,2),{1E+99,7})*{1,-1})+5)/7)),"",INT((B855-SUM(MOD(DATE(YEAR(B855-MOD(B855-2,7)+3),1,2),{1E+99,7})*{1,-1})+5)/7))</f>
        <v>20</v>
      </c>
    </row>
    <row r="856" spans="1:9" x14ac:dyDescent="0.3">
      <c r="A856" s="35">
        <f t="shared" si="13"/>
        <v>0.10416666666666674</v>
      </c>
      <c r="B856" s="2">
        <v>43962</v>
      </c>
      <c r="C856" s="6">
        <v>0.54166666666666663</v>
      </c>
      <c r="D856" s="6">
        <v>0.64583333333333337</v>
      </c>
      <c r="E856" s="3" t="s">
        <v>10</v>
      </c>
      <c r="F856" s="3" t="s">
        <v>51</v>
      </c>
      <c r="G856" s="3" t="s">
        <v>48</v>
      </c>
      <c r="I856" s="37">
        <f>IF(ISERROR(INT((B856-SUM(MOD(DATE(YEAR(B856-MOD(B856-2,7)+3),1,2),{1E+99,7})*{1,-1})+5)/7)),"",INT((B856-SUM(MOD(DATE(YEAR(B856-MOD(B856-2,7)+3),1,2),{1E+99,7})*{1,-1})+5)/7))</f>
        <v>20</v>
      </c>
    </row>
    <row r="857" spans="1:9" x14ac:dyDescent="0.3">
      <c r="A857" s="35">
        <f t="shared" si="13"/>
        <v>0.11111111111111116</v>
      </c>
      <c r="B857" s="2">
        <v>43962</v>
      </c>
      <c r="C857" s="6">
        <v>0.54166666666666663</v>
      </c>
      <c r="D857" s="6">
        <v>0.65277777777777779</v>
      </c>
      <c r="E857" s="3" t="s">
        <v>9</v>
      </c>
      <c r="F857" s="3" t="s">
        <v>110</v>
      </c>
      <c r="G857" s="3" t="s">
        <v>49</v>
      </c>
      <c r="H857" s="3" t="s">
        <v>296</v>
      </c>
      <c r="I857" s="37">
        <f>IF(ISERROR(INT((B857-SUM(MOD(DATE(YEAR(B857-MOD(B857-2,7)+3),1,2),{1E+99,7})*{1,-1})+5)/7)),"",INT((B857-SUM(MOD(DATE(YEAR(B857-MOD(B857-2,7)+3),1,2),{1E+99,7})*{1,-1})+5)/7))</f>
        <v>20</v>
      </c>
    </row>
    <row r="858" spans="1:9" x14ac:dyDescent="0.3">
      <c r="A858" s="35">
        <f t="shared" si="13"/>
        <v>1.7361111111111049E-2</v>
      </c>
      <c r="B858" s="2">
        <v>43962</v>
      </c>
      <c r="C858" s="6">
        <v>0.65277777777777779</v>
      </c>
      <c r="D858" s="6">
        <v>0.67013888888888884</v>
      </c>
      <c r="E858" s="3" t="s">
        <v>12</v>
      </c>
      <c r="F858" s="3" t="s">
        <v>83</v>
      </c>
      <c r="G858" s="3" t="s">
        <v>49</v>
      </c>
      <c r="H858" s="3" t="s">
        <v>255</v>
      </c>
      <c r="I858" s="37">
        <f>IF(ISERROR(INT((B858-SUM(MOD(DATE(YEAR(B858-MOD(B858-2,7)+3),1,2),{1E+99,7})*{1,-1})+5)/7)),"",INT((B858-SUM(MOD(DATE(YEAR(B858-MOD(B858-2,7)+3),1,2),{1E+99,7})*{1,-1})+5)/7))</f>
        <v>20</v>
      </c>
    </row>
    <row r="859" spans="1:9" x14ac:dyDescent="0.3">
      <c r="A859" s="35">
        <f t="shared" si="13"/>
        <v>2.083333333333337E-2</v>
      </c>
      <c r="B859" s="2">
        <v>43962</v>
      </c>
      <c r="C859" s="6">
        <v>0.6875</v>
      </c>
      <c r="D859" s="6">
        <v>0.70833333333333337</v>
      </c>
      <c r="E859" s="3" t="s">
        <v>14</v>
      </c>
      <c r="F859" s="3" t="s">
        <v>185</v>
      </c>
      <c r="G859" s="3" t="s">
        <v>46</v>
      </c>
      <c r="I859" s="37">
        <f>IF(ISERROR(INT((B859-SUM(MOD(DATE(YEAR(B859-MOD(B859-2,7)+3),1,2),{1E+99,7})*{1,-1})+5)/7)),"",INT((B859-SUM(MOD(DATE(YEAR(B859-MOD(B859-2,7)+3),1,2),{1E+99,7})*{1,-1})+5)/7))</f>
        <v>20</v>
      </c>
    </row>
    <row r="860" spans="1:9" x14ac:dyDescent="0.3">
      <c r="A860" s="35">
        <f t="shared" si="13"/>
        <v>1.736111111111116E-2</v>
      </c>
      <c r="B860" s="2">
        <v>43962</v>
      </c>
      <c r="C860" s="6">
        <v>0.70833333333333337</v>
      </c>
      <c r="D860" s="6">
        <v>0.72569444444444453</v>
      </c>
      <c r="E860" s="3" t="s">
        <v>18</v>
      </c>
      <c r="F860" s="3" t="s">
        <v>60</v>
      </c>
      <c r="G860" s="3" t="s">
        <v>46</v>
      </c>
      <c r="H860" s="3" t="s">
        <v>108</v>
      </c>
      <c r="I860" s="37">
        <f>IF(ISERROR(INT((B860-SUM(MOD(DATE(YEAR(B860-MOD(B860-2,7)+3),1,2),{1E+99,7})*{1,-1})+5)/7)),"",INT((B860-SUM(MOD(DATE(YEAR(B860-MOD(B860-2,7)+3),1,2),{1E+99,7})*{1,-1})+5)/7))</f>
        <v>20</v>
      </c>
    </row>
    <row r="861" spans="1:9" x14ac:dyDescent="0.3">
      <c r="A861" s="35">
        <f t="shared" si="13"/>
        <v>6.25E-2</v>
      </c>
      <c r="B861" s="2">
        <v>43962</v>
      </c>
      <c r="C861" s="6">
        <v>0.78125</v>
      </c>
      <c r="D861" s="6">
        <v>0.84375</v>
      </c>
      <c r="E861" s="3" t="s">
        <v>14</v>
      </c>
      <c r="F861" s="3" t="s">
        <v>185</v>
      </c>
      <c r="G861" s="3" t="s">
        <v>45</v>
      </c>
      <c r="H861" s="3" t="s">
        <v>67</v>
      </c>
      <c r="I861" s="37">
        <f>IF(ISERROR(INT((B861-SUM(MOD(DATE(YEAR(B861-MOD(B861-2,7)+3),1,2),{1E+99,7})*{1,-1})+5)/7)),"",INT((B861-SUM(MOD(DATE(YEAR(B861-MOD(B861-2,7)+3),1,2),{1E+99,7})*{1,-1})+5)/7))</f>
        <v>20</v>
      </c>
    </row>
    <row r="862" spans="1:9" x14ac:dyDescent="0.3">
      <c r="A862" s="35">
        <f t="shared" si="13"/>
        <v>5.555555555555558E-2</v>
      </c>
      <c r="B862" s="2">
        <v>43962</v>
      </c>
      <c r="C862" s="6">
        <v>0.88541666666666663</v>
      </c>
      <c r="D862" s="6">
        <v>0.94097222222222221</v>
      </c>
      <c r="E862" s="3" t="s">
        <v>12</v>
      </c>
      <c r="F862" s="3" t="s">
        <v>83</v>
      </c>
      <c r="G862" s="3" t="s">
        <v>49</v>
      </c>
      <c r="H862" s="3" t="s">
        <v>297</v>
      </c>
      <c r="I862" s="37">
        <f>IF(ISERROR(INT((B862-SUM(MOD(DATE(YEAR(B862-MOD(B862-2,7)+3),1,2),{1E+99,7})*{1,-1})+5)/7)),"",INT((B862-SUM(MOD(DATE(YEAR(B862-MOD(B862-2,7)+3),1,2),{1E+99,7})*{1,-1})+5)/7))</f>
        <v>20</v>
      </c>
    </row>
    <row r="863" spans="1:9" x14ac:dyDescent="0.3">
      <c r="A863" s="35">
        <f t="shared" si="13"/>
        <v>5.2083333333333315E-2</v>
      </c>
      <c r="B863" s="2">
        <v>43963</v>
      </c>
      <c r="C863" s="6">
        <v>0.40625</v>
      </c>
      <c r="D863" s="6">
        <v>0.45833333333333331</v>
      </c>
      <c r="E863" s="3" t="s">
        <v>9</v>
      </c>
      <c r="F863" s="3" t="s">
        <v>110</v>
      </c>
      <c r="G863" s="3" t="s">
        <v>49</v>
      </c>
      <c r="H863" s="3" t="s">
        <v>298</v>
      </c>
      <c r="I863" s="37">
        <f>IF(ISERROR(INT((B863-SUM(MOD(DATE(YEAR(B863-MOD(B863-2,7)+3),1,2),{1E+99,7})*{1,-1})+5)/7)),"",INT((B863-SUM(MOD(DATE(YEAR(B863-MOD(B863-2,7)+3),1,2),{1E+99,7})*{1,-1})+5)/7))</f>
        <v>20</v>
      </c>
    </row>
    <row r="864" spans="1:9" x14ac:dyDescent="0.3">
      <c r="A864" s="35">
        <f t="shared" si="13"/>
        <v>2.777777777777779E-2</v>
      </c>
      <c r="B864" s="2">
        <v>43963</v>
      </c>
      <c r="C864" s="6">
        <v>0.45833333333333331</v>
      </c>
      <c r="D864" s="6">
        <v>0.4861111111111111</v>
      </c>
      <c r="E864" s="3" t="s">
        <v>18</v>
      </c>
      <c r="F864" s="3" t="s">
        <v>60</v>
      </c>
      <c r="G864" s="3" t="s">
        <v>49</v>
      </c>
      <c r="H864" s="3" t="s">
        <v>108</v>
      </c>
      <c r="I864" s="37">
        <f>IF(ISERROR(INT((B864-SUM(MOD(DATE(YEAR(B864-MOD(B864-2,7)+3),1,2),{1E+99,7})*{1,-1})+5)/7)),"",INT((B864-SUM(MOD(DATE(YEAR(B864-MOD(B864-2,7)+3),1,2),{1E+99,7})*{1,-1})+5)/7))</f>
        <v>20</v>
      </c>
    </row>
    <row r="865" spans="1:9" x14ac:dyDescent="0.3">
      <c r="A865" s="35">
        <f t="shared" si="13"/>
        <v>6.9444444444444198E-3</v>
      </c>
      <c r="B865" s="2">
        <v>43963</v>
      </c>
      <c r="C865" s="6">
        <v>0.49305555555555558</v>
      </c>
      <c r="D865" s="6">
        <v>0.5</v>
      </c>
      <c r="E865" s="3" t="s">
        <v>9</v>
      </c>
      <c r="F865" s="3" t="s">
        <v>106</v>
      </c>
      <c r="G865" s="3" t="s">
        <v>46</v>
      </c>
      <c r="H865" s="3" t="s">
        <v>303</v>
      </c>
      <c r="I865" s="37">
        <f>IF(ISERROR(INT((B865-SUM(MOD(DATE(YEAR(B865-MOD(B865-2,7)+3),1,2),{1E+99,7})*{1,-1})+5)/7)),"",INT((B865-SUM(MOD(DATE(YEAR(B865-MOD(B865-2,7)+3),1,2),{1E+99,7})*{1,-1})+5)/7))</f>
        <v>20</v>
      </c>
    </row>
    <row r="866" spans="1:9" x14ac:dyDescent="0.3">
      <c r="A866" s="35">
        <f t="shared" si="13"/>
        <v>0.10416666666666663</v>
      </c>
      <c r="B866" s="2">
        <v>43963</v>
      </c>
      <c r="C866" s="6">
        <v>0.5</v>
      </c>
      <c r="D866" s="6">
        <v>0.60416666666666663</v>
      </c>
      <c r="E866" s="3" t="s">
        <v>13</v>
      </c>
      <c r="F866" s="3" t="s">
        <v>185</v>
      </c>
      <c r="G866" s="3" t="s">
        <v>48</v>
      </c>
      <c r="I866" s="37">
        <f>IF(ISERROR(INT((B866-SUM(MOD(DATE(YEAR(B866-MOD(B866-2,7)+3),1,2),{1E+99,7})*{1,-1})+5)/7)),"",INT((B866-SUM(MOD(DATE(YEAR(B866-MOD(B866-2,7)+3),1,2),{1E+99,7})*{1,-1})+5)/7))</f>
        <v>20</v>
      </c>
    </row>
    <row r="867" spans="1:9" x14ac:dyDescent="0.3">
      <c r="A867" s="35">
        <f t="shared" si="13"/>
        <v>0.11458333333333337</v>
      </c>
      <c r="B867" s="2">
        <v>43963</v>
      </c>
      <c r="C867" s="6">
        <v>0.5</v>
      </c>
      <c r="D867" s="6">
        <v>0.61458333333333337</v>
      </c>
      <c r="E867" s="3" t="s">
        <v>13</v>
      </c>
      <c r="F867" s="3" t="s">
        <v>185</v>
      </c>
      <c r="G867" s="3" t="s">
        <v>46</v>
      </c>
      <c r="H867" s="3" t="s">
        <v>288</v>
      </c>
      <c r="I867" s="37">
        <f>IF(ISERROR(INT((B867-SUM(MOD(DATE(YEAR(B867-MOD(B867-2,7)+3),1,2),{1E+99,7})*{1,-1})+5)/7)),"",INT((B867-SUM(MOD(DATE(YEAR(B867-MOD(B867-2,7)+3),1,2),{1E+99,7})*{1,-1})+5)/7))</f>
        <v>20</v>
      </c>
    </row>
    <row r="868" spans="1:9" x14ac:dyDescent="0.3">
      <c r="A868" s="35">
        <f t="shared" si="13"/>
        <v>0.11458333333333337</v>
      </c>
      <c r="B868" s="2">
        <v>43963</v>
      </c>
      <c r="C868" s="6">
        <v>0.5</v>
      </c>
      <c r="D868" s="6">
        <v>0.61458333333333337</v>
      </c>
      <c r="E868" s="3" t="s">
        <v>13</v>
      </c>
      <c r="F868" s="3" t="s">
        <v>185</v>
      </c>
      <c r="G868" s="3" t="s">
        <v>45</v>
      </c>
      <c r="H868" s="3" t="s">
        <v>288</v>
      </c>
      <c r="I868" s="37">
        <f>IF(ISERROR(INT((B868-SUM(MOD(DATE(YEAR(B868-MOD(B868-2,7)+3),1,2),{1E+99,7})*{1,-1})+5)/7)),"",INT((B868-SUM(MOD(DATE(YEAR(B868-MOD(B868-2,7)+3),1,2),{1E+99,7})*{1,-1})+5)/7))</f>
        <v>20</v>
      </c>
    </row>
    <row r="869" spans="1:9" x14ac:dyDescent="0.3">
      <c r="A869" s="35">
        <f t="shared" si="13"/>
        <v>2.777777777777779E-2</v>
      </c>
      <c r="B869" s="2">
        <v>43963</v>
      </c>
      <c r="C869" s="6">
        <v>0.50694444444444442</v>
      </c>
      <c r="D869" s="6">
        <v>0.53472222222222221</v>
      </c>
      <c r="E869" s="3" t="s">
        <v>18</v>
      </c>
      <c r="F869" s="3" t="s">
        <v>60</v>
      </c>
      <c r="G869" s="3" t="s">
        <v>49</v>
      </c>
      <c r="H869" s="3" t="s">
        <v>108</v>
      </c>
      <c r="I869" s="37">
        <f>IF(ISERROR(INT((B869-SUM(MOD(DATE(YEAR(B869-MOD(B869-2,7)+3),1,2),{1E+99,7})*{1,-1})+5)/7)),"",INT((B869-SUM(MOD(DATE(YEAR(B869-MOD(B869-2,7)+3),1,2),{1E+99,7})*{1,-1})+5)/7))</f>
        <v>20</v>
      </c>
    </row>
    <row r="870" spans="1:9" x14ac:dyDescent="0.3">
      <c r="A870" s="35">
        <f t="shared" si="13"/>
        <v>9.375E-2</v>
      </c>
      <c r="B870" s="2">
        <v>43963</v>
      </c>
      <c r="C870" s="6">
        <v>0.63541666666666663</v>
      </c>
      <c r="D870" s="6">
        <v>0.72916666666666663</v>
      </c>
      <c r="E870" s="3" t="s">
        <v>14</v>
      </c>
      <c r="F870" s="3" t="s">
        <v>185</v>
      </c>
      <c r="G870" s="3" t="s">
        <v>45</v>
      </c>
      <c r="H870" s="3" t="s">
        <v>67</v>
      </c>
      <c r="I870" s="37">
        <f>IF(ISERROR(INT((B870-SUM(MOD(DATE(YEAR(B870-MOD(B870-2,7)+3),1,2),{1E+99,7})*{1,-1})+5)/7)),"",INT((B870-SUM(MOD(DATE(YEAR(B870-MOD(B870-2,7)+3),1,2),{1E+99,7})*{1,-1})+5)/7))</f>
        <v>20</v>
      </c>
    </row>
    <row r="871" spans="1:9" x14ac:dyDescent="0.3">
      <c r="A871" s="35">
        <f t="shared" si="13"/>
        <v>4.1666666666666741E-2</v>
      </c>
      <c r="B871" s="2">
        <v>43963</v>
      </c>
      <c r="C871" s="6">
        <v>0.74305555555555547</v>
      </c>
      <c r="D871" s="6">
        <v>0.78472222222222221</v>
      </c>
      <c r="E871" s="3" t="s">
        <v>18</v>
      </c>
      <c r="F871" s="3" t="s">
        <v>60</v>
      </c>
      <c r="G871" s="3" t="s">
        <v>49</v>
      </c>
      <c r="H871" s="3" t="s">
        <v>108</v>
      </c>
      <c r="I871" s="37">
        <f>IF(ISERROR(INT((B871-SUM(MOD(DATE(YEAR(B871-MOD(B871-2,7)+3),1,2),{1E+99,7})*{1,-1})+5)/7)),"",INT((B871-SUM(MOD(DATE(YEAR(B871-MOD(B871-2,7)+3),1,2),{1E+99,7})*{1,-1})+5)/7))</f>
        <v>20</v>
      </c>
    </row>
    <row r="872" spans="1:9" x14ac:dyDescent="0.3">
      <c r="A872" s="35">
        <f t="shared" si="13"/>
        <v>1.041666666666663E-2</v>
      </c>
      <c r="B872" s="2">
        <v>43963</v>
      </c>
      <c r="C872" s="6">
        <v>0.78472222222222221</v>
      </c>
      <c r="D872" s="6">
        <v>0.79513888888888884</v>
      </c>
      <c r="E872" s="3" t="s">
        <v>9</v>
      </c>
      <c r="F872" s="3" t="s">
        <v>72</v>
      </c>
      <c r="G872" s="3" t="s">
        <v>49</v>
      </c>
      <c r="H872" s="3" t="s">
        <v>85</v>
      </c>
      <c r="I872" s="37">
        <f>IF(ISERROR(INT((B872-SUM(MOD(DATE(YEAR(B872-MOD(B872-2,7)+3),1,2),{1E+99,7})*{1,-1})+5)/7)),"",INT((B872-SUM(MOD(DATE(YEAR(B872-MOD(B872-2,7)+3),1,2),{1E+99,7})*{1,-1})+5)/7))</f>
        <v>20</v>
      </c>
    </row>
    <row r="873" spans="1:9" x14ac:dyDescent="0.3">
      <c r="A873" s="35">
        <f t="shared" si="13"/>
        <v>1.3888888888888895E-2</v>
      </c>
      <c r="B873" s="2">
        <v>43964</v>
      </c>
      <c r="C873" s="6">
        <v>0.44791666666666669</v>
      </c>
      <c r="D873" s="6">
        <v>0.46180555555555558</v>
      </c>
      <c r="E873" s="3" t="s">
        <v>18</v>
      </c>
      <c r="F873" s="3" t="s">
        <v>60</v>
      </c>
      <c r="G873" s="3" t="s">
        <v>49</v>
      </c>
      <c r="H873" s="3" t="s">
        <v>108</v>
      </c>
      <c r="I873" s="37">
        <f>IF(ISERROR(INT((B873-SUM(MOD(DATE(YEAR(B873-MOD(B873-2,7)+3),1,2),{1E+99,7})*{1,-1})+5)/7)),"",INT((B873-SUM(MOD(DATE(YEAR(B873-MOD(B873-2,7)+3),1,2),{1E+99,7})*{1,-1})+5)/7))</f>
        <v>20</v>
      </c>
    </row>
    <row r="874" spans="1:9" x14ac:dyDescent="0.3">
      <c r="A874" s="35">
        <f t="shared" si="13"/>
        <v>0.10416666666666663</v>
      </c>
      <c r="B874" s="2">
        <v>43964</v>
      </c>
      <c r="C874" s="6">
        <v>0.5</v>
      </c>
      <c r="D874" s="6">
        <v>0.60416666666666663</v>
      </c>
      <c r="E874" s="3" t="s">
        <v>10</v>
      </c>
      <c r="F874" s="3" t="s">
        <v>51</v>
      </c>
      <c r="G874" s="3" t="s">
        <v>48</v>
      </c>
      <c r="I874" s="37">
        <f>IF(ISERROR(INT((B874-SUM(MOD(DATE(YEAR(B874-MOD(B874-2,7)+3),1,2),{1E+99,7})*{1,-1})+5)/7)),"",INT((B874-SUM(MOD(DATE(YEAR(B874-MOD(B874-2,7)+3),1,2),{1E+99,7})*{1,-1})+5)/7))</f>
        <v>20</v>
      </c>
    </row>
    <row r="875" spans="1:9" x14ac:dyDescent="0.3">
      <c r="A875" s="35">
        <f t="shared" si="13"/>
        <v>0.10763888888888895</v>
      </c>
      <c r="B875" s="2">
        <v>43964</v>
      </c>
      <c r="C875" s="6">
        <v>0.5</v>
      </c>
      <c r="D875" s="6">
        <v>0.60763888888888895</v>
      </c>
      <c r="E875" s="3" t="s">
        <v>10</v>
      </c>
      <c r="F875" s="3" t="s">
        <v>51</v>
      </c>
      <c r="G875" s="3" t="s">
        <v>46</v>
      </c>
      <c r="I875" s="37">
        <f>IF(ISERROR(INT((B875-SUM(MOD(DATE(YEAR(B875-MOD(B875-2,7)+3),1,2),{1E+99,7})*{1,-1})+5)/7)),"",INT((B875-SUM(MOD(DATE(YEAR(B875-MOD(B875-2,7)+3),1,2),{1E+99,7})*{1,-1})+5)/7))</f>
        <v>20</v>
      </c>
    </row>
    <row r="876" spans="1:9" x14ac:dyDescent="0.3">
      <c r="A876" s="35">
        <f t="shared" si="13"/>
        <v>0.10763888888888895</v>
      </c>
      <c r="B876" s="2">
        <v>43964</v>
      </c>
      <c r="C876" s="6">
        <v>0.5</v>
      </c>
      <c r="D876" s="6">
        <v>0.60763888888888895</v>
      </c>
      <c r="E876" s="3" t="s">
        <v>10</v>
      </c>
      <c r="F876" s="3" t="s">
        <v>51</v>
      </c>
      <c r="G876" s="3" t="s">
        <v>36</v>
      </c>
      <c r="I876" s="37">
        <f>IF(ISERROR(INT((B876-SUM(MOD(DATE(YEAR(B876-MOD(B876-2,7)+3),1,2),{1E+99,7})*{1,-1})+5)/7)),"",INT((B876-SUM(MOD(DATE(YEAR(B876-MOD(B876-2,7)+3),1,2),{1E+99,7})*{1,-1})+5)/7))</f>
        <v>20</v>
      </c>
    </row>
    <row r="877" spans="1:9" x14ac:dyDescent="0.3">
      <c r="A877" s="35">
        <f t="shared" si="13"/>
        <v>1.736111111111116E-2</v>
      </c>
      <c r="B877" s="2">
        <v>43964</v>
      </c>
      <c r="C877" s="6">
        <v>0.50347222222222221</v>
      </c>
      <c r="D877" s="6">
        <v>0.52083333333333337</v>
      </c>
      <c r="E877" s="3" t="s">
        <v>10</v>
      </c>
      <c r="F877" s="3" t="s">
        <v>71</v>
      </c>
      <c r="G877" s="3" t="s">
        <v>49</v>
      </c>
      <c r="H877" s="3" t="s">
        <v>299</v>
      </c>
      <c r="I877" s="37">
        <f>IF(ISERROR(INT((B877-SUM(MOD(DATE(YEAR(B877-MOD(B877-2,7)+3),1,2),{1E+99,7})*{1,-1})+5)/7)),"",INT((B877-SUM(MOD(DATE(YEAR(B877-MOD(B877-2,7)+3),1,2),{1E+99,7})*{1,-1})+5)/7))</f>
        <v>20</v>
      </c>
    </row>
    <row r="878" spans="1:9" x14ac:dyDescent="0.3">
      <c r="A878" s="35">
        <f t="shared" si="13"/>
        <v>0.10069444444444442</v>
      </c>
      <c r="B878" s="2">
        <v>43964</v>
      </c>
      <c r="C878" s="6">
        <v>0.50347222222222221</v>
      </c>
      <c r="D878" s="6">
        <v>0.60416666666666663</v>
      </c>
      <c r="E878" s="3" t="s">
        <v>10</v>
      </c>
      <c r="F878" s="3" t="s">
        <v>51</v>
      </c>
      <c r="G878" s="3" t="s">
        <v>45</v>
      </c>
      <c r="H878" s="3" t="s">
        <v>149</v>
      </c>
      <c r="I878" s="37">
        <f>IF(ISERROR(INT((B878-SUM(MOD(DATE(YEAR(B878-MOD(B878-2,7)+3),1,2),{1E+99,7})*{1,-1})+5)/7)),"",INT((B878-SUM(MOD(DATE(YEAR(B878-MOD(B878-2,7)+3),1,2),{1E+99,7})*{1,-1})+5)/7))</f>
        <v>20</v>
      </c>
    </row>
    <row r="879" spans="1:9" x14ac:dyDescent="0.3">
      <c r="A879" s="35">
        <f t="shared" si="13"/>
        <v>4.166666666666663E-2</v>
      </c>
      <c r="B879" s="2">
        <v>43964</v>
      </c>
      <c r="C879" s="6">
        <v>0.52083333333333337</v>
      </c>
      <c r="D879" s="6">
        <v>0.5625</v>
      </c>
      <c r="E879" s="3" t="s">
        <v>10</v>
      </c>
      <c r="F879" s="3" t="s">
        <v>106</v>
      </c>
      <c r="G879" s="3" t="s">
        <v>49</v>
      </c>
      <c r="H879" s="3" t="s">
        <v>61</v>
      </c>
      <c r="I879" s="37">
        <f>IF(ISERROR(INT((B879-SUM(MOD(DATE(YEAR(B879-MOD(B879-2,7)+3),1,2),{1E+99,7})*{1,-1})+5)/7)),"",INT((B879-SUM(MOD(DATE(YEAR(B879-MOD(B879-2,7)+3),1,2),{1E+99,7})*{1,-1})+5)/7))</f>
        <v>20</v>
      </c>
    </row>
    <row r="880" spans="1:9" x14ac:dyDescent="0.3">
      <c r="A880" s="35">
        <f t="shared" si="13"/>
        <v>8.333333333333337E-2</v>
      </c>
      <c r="B880" s="2">
        <v>43964</v>
      </c>
      <c r="C880" s="6">
        <v>0.54166666666666663</v>
      </c>
      <c r="D880" s="6">
        <v>0.625</v>
      </c>
      <c r="E880" s="3" t="s">
        <v>9</v>
      </c>
      <c r="F880" s="3" t="s">
        <v>58</v>
      </c>
      <c r="G880" s="3" t="s">
        <v>36</v>
      </c>
      <c r="H880" s="3" t="s">
        <v>290</v>
      </c>
      <c r="I880" s="37">
        <f>IF(ISERROR(INT((B880-SUM(MOD(DATE(YEAR(B880-MOD(B880-2,7)+3),1,2),{1E+99,7})*{1,-1})+5)/7)),"",INT((B880-SUM(MOD(DATE(YEAR(B880-MOD(B880-2,7)+3),1,2),{1E+99,7})*{1,-1})+5)/7))</f>
        <v>20</v>
      </c>
    </row>
    <row r="881" spans="1:9" x14ac:dyDescent="0.3">
      <c r="A881" s="35">
        <f t="shared" si="13"/>
        <v>3.819444444444442E-2</v>
      </c>
      <c r="B881" s="2">
        <v>43964</v>
      </c>
      <c r="C881" s="6">
        <v>0.5625</v>
      </c>
      <c r="D881" s="6">
        <v>0.60069444444444442</v>
      </c>
      <c r="E881" s="3" t="s">
        <v>9</v>
      </c>
      <c r="F881" s="3" t="s">
        <v>110</v>
      </c>
      <c r="G881" s="3" t="s">
        <v>49</v>
      </c>
      <c r="H881" s="3" t="s">
        <v>300</v>
      </c>
      <c r="I881" s="37">
        <f>IF(ISERROR(INT((B881-SUM(MOD(DATE(YEAR(B881-MOD(B881-2,7)+3),1,2),{1E+99,7})*{1,-1})+5)/7)),"",INT((B881-SUM(MOD(DATE(YEAR(B881-MOD(B881-2,7)+3),1,2),{1E+99,7})*{1,-1})+5)/7))</f>
        <v>20</v>
      </c>
    </row>
    <row r="882" spans="1:9" x14ac:dyDescent="0.3">
      <c r="A882" s="35">
        <f t="shared" si="13"/>
        <v>8.333333333333337E-2</v>
      </c>
      <c r="B882" s="2">
        <v>43964</v>
      </c>
      <c r="C882" s="6">
        <v>0.63541666666666663</v>
      </c>
      <c r="D882" s="6">
        <v>0.71875</v>
      </c>
      <c r="E882" s="3" t="s">
        <v>14</v>
      </c>
      <c r="F882" s="3" t="s">
        <v>185</v>
      </c>
      <c r="G882" s="3" t="s">
        <v>45</v>
      </c>
      <c r="H882" s="3" t="s">
        <v>310</v>
      </c>
      <c r="I882" s="37">
        <f>IF(ISERROR(INT((B882-SUM(MOD(DATE(YEAR(B882-MOD(B882-2,7)+3),1,2),{1E+99,7})*{1,-1})+5)/7)),"",INT((B882-SUM(MOD(DATE(YEAR(B882-MOD(B882-2,7)+3),1,2),{1E+99,7})*{1,-1})+5)/7))</f>
        <v>20</v>
      </c>
    </row>
    <row r="883" spans="1:9" x14ac:dyDescent="0.3">
      <c r="A883" s="35">
        <f t="shared" si="13"/>
        <v>6.25E-2</v>
      </c>
      <c r="B883" s="2">
        <v>43964</v>
      </c>
      <c r="C883" s="6">
        <v>0.67013888888888884</v>
      </c>
      <c r="D883" s="6">
        <v>0.73263888888888884</v>
      </c>
      <c r="E883" s="3" t="s">
        <v>14</v>
      </c>
      <c r="F883" s="3" t="s">
        <v>185</v>
      </c>
      <c r="G883" s="3" t="s">
        <v>46</v>
      </c>
      <c r="I883" s="37">
        <f>IF(ISERROR(INT((B883-SUM(MOD(DATE(YEAR(B883-MOD(B883-2,7)+3),1,2),{1E+99,7})*{1,-1})+5)/7)),"",INT((B883-SUM(MOD(DATE(YEAR(B883-MOD(B883-2,7)+3),1,2),{1E+99,7})*{1,-1})+5)/7))</f>
        <v>20</v>
      </c>
    </row>
    <row r="884" spans="1:9" x14ac:dyDescent="0.3">
      <c r="A884" s="35">
        <f t="shared" si="13"/>
        <v>2.083333333333337E-2</v>
      </c>
      <c r="B884" s="2">
        <v>43964</v>
      </c>
      <c r="C884" s="6">
        <v>0.69791666666666663</v>
      </c>
      <c r="D884" s="6">
        <v>0.71875</v>
      </c>
      <c r="E884" s="3" t="s">
        <v>14</v>
      </c>
      <c r="F884" s="3" t="s">
        <v>185</v>
      </c>
      <c r="G884" s="3" t="s">
        <v>48</v>
      </c>
      <c r="I884" s="37">
        <f>IF(ISERROR(INT((B884-SUM(MOD(DATE(YEAR(B884-MOD(B884-2,7)+3),1,2),{1E+99,7})*{1,-1})+5)/7)),"",INT((B884-SUM(MOD(DATE(YEAR(B884-MOD(B884-2,7)+3),1,2),{1E+99,7})*{1,-1})+5)/7))</f>
        <v>20</v>
      </c>
    </row>
    <row r="885" spans="1:9" x14ac:dyDescent="0.3">
      <c r="A885" s="35">
        <f t="shared" si="13"/>
        <v>6.9444444444443088E-3</v>
      </c>
      <c r="B885" s="2">
        <v>43964</v>
      </c>
      <c r="C885" s="6">
        <v>0.73611111111111116</v>
      </c>
      <c r="D885" s="6">
        <v>0.74305555555555547</v>
      </c>
      <c r="E885" s="3" t="s">
        <v>12</v>
      </c>
      <c r="F885" s="3" t="s">
        <v>83</v>
      </c>
      <c r="G885" s="3" t="s">
        <v>49</v>
      </c>
      <c r="I885" s="37">
        <f>IF(ISERROR(INT((B885-SUM(MOD(DATE(YEAR(B885-MOD(B885-2,7)+3),1,2),{1E+99,7})*{1,-1})+5)/7)),"",INT((B885-SUM(MOD(DATE(YEAR(B885-MOD(B885-2,7)+3),1,2),{1E+99,7})*{1,-1})+5)/7))</f>
        <v>20</v>
      </c>
    </row>
    <row r="886" spans="1:9" x14ac:dyDescent="0.3">
      <c r="A886" s="35">
        <f t="shared" si="13"/>
        <v>0.10763888888888884</v>
      </c>
      <c r="B886" s="2">
        <v>43964</v>
      </c>
      <c r="C886" s="6">
        <v>0.86458333333333337</v>
      </c>
      <c r="D886" s="6">
        <v>0.97222222222222221</v>
      </c>
      <c r="E886" s="3" t="s">
        <v>18</v>
      </c>
      <c r="F886" s="3" t="s">
        <v>60</v>
      </c>
      <c r="G886" s="3" t="s">
        <v>45</v>
      </c>
      <c r="H886" s="3" t="s">
        <v>304</v>
      </c>
      <c r="I886" s="37">
        <f>IF(ISERROR(INT((B886-SUM(MOD(DATE(YEAR(B886-MOD(B886-2,7)+3),1,2),{1E+99,7})*{1,-1})+5)/7)),"",INT((B886-SUM(MOD(DATE(YEAR(B886-MOD(B886-2,7)+3),1,2),{1E+99,7})*{1,-1})+5)/7))</f>
        <v>20</v>
      </c>
    </row>
    <row r="887" spans="1:9" x14ac:dyDescent="0.3">
      <c r="A887" s="35">
        <f t="shared" si="13"/>
        <v>3.4722222222223209E-3</v>
      </c>
      <c r="B887" s="2">
        <v>43964</v>
      </c>
      <c r="C887" s="6">
        <v>0.86805555555555547</v>
      </c>
      <c r="D887" s="6">
        <v>0.87152777777777779</v>
      </c>
      <c r="E887" s="3" t="s">
        <v>9</v>
      </c>
      <c r="F887" s="3" t="s">
        <v>110</v>
      </c>
      <c r="G887" s="3" t="s">
        <v>49</v>
      </c>
      <c r="I887" s="37">
        <f>IF(ISERROR(INT((B887-SUM(MOD(DATE(YEAR(B887-MOD(B887-2,7)+3),1,2),{1E+99,7})*{1,-1})+5)/7)),"",INT((B887-SUM(MOD(DATE(YEAR(B887-MOD(B887-2,7)+3),1,2),{1E+99,7})*{1,-1})+5)/7))</f>
        <v>20</v>
      </c>
    </row>
    <row r="888" spans="1:9" x14ac:dyDescent="0.3">
      <c r="A888" s="35">
        <f t="shared" si="13"/>
        <v>1.041666666666663E-2</v>
      </c>
      <c r="B888" s="2">
        <v>43965</v>
      </c>
      <c r="C888" s="6">
        <v>0.35416666666666669</v>
      </c>
      <c r="D888" s="6">
        <v>0.36458333333333331</v>
      </c>
      <c r="E888" s="3" t="s">
        <v>18</v>
      </c>
      <c r="F888" s="3" t="s">
        <v>106</v>
      </c>
      <c r="G888" s="3" t="s">
        <v>49</v>
      </c>
      <c r="H888" s="3" t="s">
        <v>301</v>
      </c>
      <c r="I888" s="37">
        <f>IF(ISERROR(INT((B888-SUM(MOD(DATE(YEAR(B888-MOD(B888-2,7)+3),1,2),{1E+99,7})*{1,-1})+5)/7)),"",INT((B888-SUM(MOD(DATE(YEAR(B888-MOD(B888-2,7)+3),1,2),{1E+99,7})*{1,-1})+5)/7))</f>
        <v>20</v>
      </c>
    </row>
    <row r="889" spans="1:9" x14ac:dyDescent="0.3">
      <c r="A889" s="35">
        <f t="shared" si="13"/>
        <v>6.9444444444444198E-3</v>
      </c>
      <c r="B889" s="2">
        <v>43965</v>
      </c>
      <c r="C889" s="6">
        <v>0.4513888888888889</v>
      </c>
      <c r="D889" s="6">
        <v>0.45833333333333331</v>
      </c>
      <c r="E889" s="3" t="s">
        <v>9</v>
      </c>
      <c r="F889" s="3" t="s">
        <v>106</v>
      </c>
      <c r="G889" s="3" t="s">
        <v>46</v>
      </c>
      <c r="H889" s="3" t="s">
        <v>301</v>
      </c>
      <c r="I889" s="37">
        <f>IF(ISERROR(INT((B889-SUM(MOD(DATE(YEAR(B889-MOD(B889-2,7)+3),1,2),{1E+99,7})*{1,-1})+5)/7)),"",INT((B889-SUM(MOD(DATE(YEAR(B889-MOD(B889-2,7)+3),1,2),{1E+99,7})*{1,-1})+5)/7))</f>
        <v>20</v>
      </c>
    </row>
    <row r="890" spans="1:9" x14ac:dyDescent="0.3">
      <c r="A890" s="35">
        <f t="shared" si="13"/>
        <v>0.12500000000000006</v>
      </c>
      <c r="B890" s="2">
        <v>43965</v>
      </c>
      <c r="C890" s="6">
        <v>0.45833333333333331</v>
      </c>
      <c r="D890" s="6">
        <v>0.58333333333333337</v>
      </c>
      <c r="E890" s="3" t="s">
        <v>13</v>
      </c>
      <c r="F890" s="3" t="s">
        <v>185</v>
      </c>
      <c r="G890" s="3" t="s">
        <v>46</v>
      </c>
      <c r="H890" s="3" t="s">
        <v>288</v>
      </c>
      <c r="I890" s="37">
        <f>IF(ISERROR(INT((B890-SUM(MOD(DATE(YEAR(B890-MOD(B890-2,7)+3),1,2),{1E+99,7})*{1,-1})+5)/7)),"",INT((B890-SUM(MOD(DATE(YEAR(B890-MOD(B890-2,7)+3),1,2),{1E+99,7})*{1,-1})+5)/7))</f>
        <v>20</v>
      </c>
    </row>
    <row r="891" spans="1:9" x14ac:dyDescent="0.3">
      <c r="A891" s="35">
        <f t="shared" si="13"/>
        <v>0.12500000000000006</v>
      </c>
      <c r="B891" s="2">
        <v>43965</v>
      </c>
      <c r="C891" s="6">
        <v>0.45833333333333331</v>
      </c>
      <c r="D891" s="6">
        <v>0.58333333333333337</v>
      </c>
      <c r="E891" s="3" t="s">
        <v>13</v>
      </c>
      <c r="F891" s="3" t="s">
        <v>185</v>
      </c>
      <c r="G891" s="3" t="s">
        <v>48</v>
      </c>
      <c r="I891" s="37">
        <f>IF(ISERROR(INT((B891-SUM(MOD(DATE(YEAR(B891-MOD(B891-2,7)+3),1,2),{1E+99,7})*{1,-1})+5)/7)),"",INT((B891-SUM(MOD(DATE(YEAR(B891-MOD(B891-2,7)+3),1,2),{1E+99,7})*{1,-1})+5)/7))</f>
        <v>20</v>
      </c>
    </row>
    <row r="892" spans="1:9" x14ac:dyDescent="0.3">
      <c r="A892" s="35">
        <f t="shared" si="13"/>
        <v>3.8194444444444364E-2</v>
      </c>
      <c r="B892" s="2">
        <v>43965</v>
      </c>
      <c r="C892" s="6">
        <v>0.47222222222222227</v>
      </c>
      <c r="D892" s="6">
        <v>0.51041666666666663</v>
      </c>
      <c r="E892" s="3" t="s">
        <v>18</v>
      </c>
      <c r="F892" s="3" t="s">
        <v>76</v>
      </c>
      <c r="G892" s="3" t="s">
        <v>49</v>
      </c>
      <c r="I892" s="37">
        <f>IF(ISERROR(INT((B892-SUM(MOD(DATE(YEAR(B892-MOD(B892-2,7)+3),1,2),{1E+99,7})*{1,-1})+5)/7)),"",INT((B892-SUM(MOD(DATE(YEAR(B892-MOD(B892-2,7)+3),1,2),{1E+99,7})*{1,-1})+5)/7))</f>
        <v>20</v>
      </c>
    </row>
    <row r="893" spans="1:9" x14ac:dyDescent="0.3">
      <c r="A893" s="35">
        <f t="shared" si="13"/>
        <v>2.777777777777779E-2</v>
      </c>
      <c r="B893" s="2">
        <v>43965</v>
      </c>
      <c r="C893" s="6">
        <v>0.56944444444444442</v>
      </c>
      <c r="D893" s="6">
        <v>0.59722222222222221</v>
      </c>
      <c r="E893" s="3" t="s">
        <v>13</v>
      </c>
      <c r="F893" s="3" t="s">
        <v>67</v>
      </c>
      <c r="G893" s="3" t="s">
        <v>49</v>
      </c>
      <c r="I893" s="37">
        <f>IF(ISERROR(INT((B893-SUM(MOD(DATE(YEAR(B893-MOD(B893-2,7)+3),1,2),{1E+99,7})*{1,-1})+5)/7)),"",INT((B893-SUM(MOD(DATE(YEAR(B893-MOD(B893-2,7)+3),1,2),{1E+99,7})*{1,-1})+5)/7))</f>
        <v>20</v>
      </c>
    </row>
    <row r="894" spans="1:9" x14ac:dyDescent="0.3">
      <c r="A894" s="35">
        <f t="shared" si="13"/>
        <v>4.1666666666666741E-2</v>
      </c>
      <c r="B894" s="2">
        <v>43965</v>
      </c>
      <c r="C894" s="6">
        <v>0.63194444444444442</v>
      </c>
      <c r="D894" s="6">
        <v>0.67361111111111116</v>
      </c>
      <c r="E894" s="3" t="s">
        <v>13</v>
      </c>
      <c r="F894" s="3" t="s">
        <v>67</v>
      </c>
      <c r="G894" s="3" t="s">
        <v>49</v>
      </c>
      <c r="I894" s="37">
        <f>IF(ISERROR(INT((B894-SUM(MOD(DATE(YEAR(B894-MOD(B894-2,7)+3),1,2),{1E+99,7})*{1,-1})+5)/7)),"",INT((B894-SUM(MOD(DATE(YEAR(B894-MOD(B894-2,7)+3),1,2),{1E+99,7})*{1,-1})+5)/7))</f>
        <v>20</v>
      </c>
    </row>
    <row r="895" spans="1:9" x14ac:dyDescent="0.3">
      <c r="A895" s="35">
        <f t="shared" si="13"/>
        <v>7.291666666666663E-2</v>
      </c>
      <c r="B895" s="2">
        <v>43965</v>
      </c>
      <c r="C895" s="6">
        <v>0.65625</v>
      </c>
      <c r="D895" s="6">
        <v>0.72916666666666663</v>
      </c>
      <c r="E895" s="3" t="s">
        <v>14</v>
      </c>
      <c r="F895" s="3" t="s">
        <v>185</v>
      </c>
      <c r="G895" s="3" t="s">
        <v>48</v>
      </c>
      <c r="I895" s="37">
        <f>IF(ISERROR(INT((B895-SUM(MOD(DATE(YEAR(B895-MOD(B895-2,7)+3),1,2),{1E+99,7})*{1,-1})+5)/7)),"",INT((B895-SUM(MOD(DATE(YEAR(B895-MOD(B895-2,7)+3),1,2),{1E+99,7})*{1,-1})+5)/7))</f>
        <v>20</v>
      </c>
    </row>
    <row r="896" spans="1:9" x14ac:dyDescent="0.3">
      <c r="A896" s="35">
        <f t="shared" si="13"/>
        <v>3.472222222222221E-2</v>
      </c>
      <c r="B896" s="2">
        <v>43965</v>
      </c>
      <c r="C896" s="6">
        <v>0.66666666666666663</v>
      </c>
      <c r="D896" s="6">
        <v>0.70138888888888884</v>
      </c>
      <c r="E896" s="3" t="s">
        <v>14</v>
      </c>
      <c r="F896" s="3" t="s">
        <v>185</v>
      </c>
      <c r="G896" s="3" t="s">
        <v>46</v>
      </c>
      <c r="I896" s="37">
        <f>IF(ISERROR(INT((B896-SUM(MOD(DATE(YEAR(B896-MOD(B896-2,7)+3),1,2),{1E+99,7})*{1,-1})+5)/7)),"",INT((B896-SUM(MOD(DATE(YEAR(B896-MOD(B896-2,7)+3),1,2),{1E+99,7})*{1,-1})+5)/7))</f>
        <v>20</v>
      </c>
    </row>
    <row r="897" spans="1:9" x14ac:dyDescent="0.3">
      <c r="A897" s="35">
        <f t="shared" si="13"/>
        <v>4.513888888888884E-2</v>
      </c>
      <c r="B897" s="2">
        <v>43965</v>
      </c>
      <c r="C897" s="6">
        <v>0.80902777777777779</v>
      </c>
      <c r="D897" s="6">
        <v>0.85416666666666663</v>
      </c>
      <c r="E897" s="3" t="s">
        <v>13</v>
      </c>
      <c r="F897" s="3" t="s">
        <v>67</v>
      </c>
      <c r="G897" s="3" t="s">
        <v>49</v>
      </c>
      <c r="I897" s="37">
        <f>IF(ISERROR(INT((B897-SUM(MOD(DATE(YEAR(B897-MOD(B897-2,7)+3),1,2),{1E+99,7})*{1,-1})+5)/7)),"",INT((B897-SUM(MOD(DATE(YEAR(B897-MOD(B897-2,7)+3),1,2),{1E+99,7})*{1,-1})+5)/7))</f>
        <v>20</v>
      </c>
    </row>
    <row r="898" spans="1:9" x14ac:dyDescent="0.3">
      <c r="A898" s="35">
        <f t="shared" si="13"/>
        <v>4.1666666666666685E-2</v>
      </c>
      <c r="B898" s="2">
        <v>43966</v>
      </c>
      <c r="C898" s="6">
        <v>0.45833333333333331</v>
      </c>
      <c r="D898" s="6">
        <v>0.5</v>
      </c>
      <c r="E898" s="3" t="s">
        <v>14</v>
      </c>
      <c r="F898" s="3" t="s">
        <v>185</v>
      </c>
      <c r="G898" s="3" t="s">
        <v>48</v>
      </c>
      <c r="I898" s="37">
        <f>IF(ISERROR(INT((B898-SUM(MOD(DATE(YEAR(B898-MOD(B898-2,7)+3),1,2),{1E+99,7})*{1,-1})+5)/7)),"",INT((B898-SUM(MOD(DATE(YEAR(B898-MOD(B898-2,7)+3),1,2),{1E+99,7})*{1,-1})+5)/7))</f>
        <v>20</v>
      </c>
    </row>
    <row r="899" spans="1:9" x14ac:dyDescent="0.3">
      <c r="A899" s="35">
        <f t="shared" si="13"/>
        <v>6.9444444444444753E-3</v>
      </c>
      <c r="B899" s="2">
        <v>43966</v>
      </c>
      <c r="C899" s="6">
        <v>0.47569444444444442</v>
      </c>
      <c r="D899" s="6">
        <v>0.4826388888888889</v>
      </c>
      <c r="E899" s="3" t="s">
        <v>9</v>
      </c>
      <c r="F899" s="3" t="s">
        <v>72</v>
      </c>
      <c r="G899" s="3" t="s">
        <v>49</v>
      </c>
      <c r="H899" s="3" t="s">
        <v>85</v>
      </c>
      <c r="I899" s="37">
        <f>IF(ISERROR(INT((B899-SUM(MOD(DATE(YEAR(B899-MOD(B899-2,7)+3),1,2),{1E+99,7})*{1,-1})+5)/7)),"",INT((B899-SUM(MOD(DATE(YEAR(B899-MOD(B899-2,7)+3),1,2),{1E+99,7})*{1,-1})+5)/7))</f>
        <v>20</v>
      </c>
    </row>
    <row r="900" spans="1:9" x14ac:dyDescent="0.3">
      <c r="A900" s="35">
        <f t="shared" si="13"/>
        <v>1.7361111111111105E-2</v>
      </c>
      <c r="B900" s="2">
        <v>43966</v>
      </c>
      <c r="C900" s="6">
        <v>0.4826388888888889</v>
      </c>
      <c r="D900" s="6">
        <v>0.5</v>
      </c>
      <c r="E900" s="3" t="s">
        <v>18</v>
      </c>
      <c r="F900" s="3" t="s">
        <v>60</v>
      </c>
      <c r="G900" s="3" t="s">
        <v>46</v>
      </c>
      <c r="H900" s="3" t="s">
        <v>108</v>
      </c>
      <c r="I900" s="37">
        <f>IF(ISERROR(INT((B900-SUM(MOD(DATE(YEAR(B900-MOD(B900-2,7)+3),1,2),{1E+99,7})*{1,-1})+5)/7)),"",INT((B900-SUM(MOD(DATE(YEAR(B900-MOD(B900-2,7)+3),1,2),{1E+99,7})*{1,-1})+5)/7))</f>
        <v>20</v>
      </c>
    </row>
    <row r="901" spans="1:9" x14ac:dyDescent="0.3">
      <c r="A901" s="35">
        <f t="shared" si="13"/>
        <v>1.7361111111111105E-2</v>
      </c>
      <c r="B901" s="2">
        <v>43966</v>
      </c>
      <c r="C901" s="6">
        <v>0.4826388888888889</v>
      </c>
      <c r="D901" s="6">
        <v>0.5</v>
      </c>
      <c r="E901" s="3" t="s">
        <v>13</v>
      </c>
      <c r="F901" s="3" t="s">
        <v>67</v>
      </c>
      <c r="G901" s="3" t="s">
        <v>49</v>
      </c>
      <c r="I901" s="37">
        <f>IF(ISERROR(INT((B901-SUM(MOD(DATE(YEAR(B901-MOD(B901-2,7)+3),1,2),{1E+99,7})*{1,-1})+5)/7)),"",INT((B901-SUM(MOD(DATE(YEAR(B901-MOD(B901-2,7)+3),1,2),{1E+99,7})*{1,-1})+5)/7))</f>
        <v>20</v>
      </c>
    </row>
    <row r="902" spans="1:9" x14ac:dyDescent="0.3">
      <c r="A902" s="35">
        <f t="shared" si="13"/>
        <v>1.041666666666663E-2</v>
      </c>
      <c r="B902" s="2">
        <v>43966</v>
      </c>
      <c r="C902" s="6">
        <v>0.5</v>
      </c>
      <c r="D902" s="6">
        <v>0.51041666666666663</v>
      </c>
      <c r="E902" s="3" t="s">
        <v>18</v>
      </c>
      <c r="F902" s="3" t="s">
        <v>60</v>
      </c>
      <c r="G902" s="3" t="s">
        <v>49</v>
      </c>
      <c r="H902" s="3" t="s">
        <v>304</v>
      </c>
      <c r="I902" s="37">
        <f>IF(ISERROR(INT((B902-SUM(MOD(DATE(YEAR(B902-MOD(B902-2,7)+3),1,2),{1E+99,7})*{1,-1})+5)/7)),"",INT((B902-SUM(MOD(DATE(YEAR(B902-MOD(B902-2,7)+3),1,2),{1E+99,7})*{1,-1})+5)/7))</f>
        <v>20</v>
      </c>
    </row>
    <row r="903" spans="1:9" x14ac:dyDescent="0.3">
      <c r="A903" s="35">
        <f t="shared" ref="A903:A966" si="14">IF(D903-C903&gt;0,D903-C903,"")</f>
        <v>5.555555555555558E-2</v>
      </c>
      <c r="B903" s="2">
        <v>43966</v>
      </c>
      <c r="C903" s="6">
        <v>0.5</v>
      </c>
      <c r="D903" s="6">
        <v>0.55555555555555558</v>
      </c>
      <c r="E903" s="3" t="s">
        <v>10</v>
      </c>
      <c r="F903" s="3" t="s">
        <v>51</v>
      </c>
      <c r="G903" s="3" t="s">
        <v>45</v>
      </c>
      <c r="I903" s="37">
        <f>IF(ISERROR(INT((B903-SUM(MOD(DATE(YEAR(B903-MOD(B903-2,7)+3),1,2),{1E+99,7})*{1,-1})+5)/7)),"",INT((B903-SUM(MOD(DATE(YEAR(B903-MOD(B903-2,7)+3),1,2),{1E+99,7})*{1,-1})+5)/7))</f>
        <v>20</v>
      </c>
    </row>
    <row r="904" spans="1:9" x14ac:dyDescent="0.3">
      <c r="A904" s="35">
        <f t="shared" si="14"/>
        <v>5.902777777777779E-2</v>
      </c>
      <c r="B904" s="2">
        <v>43966</v>
      </c>
      <c r="C904" s="6">
        <v>0.5</v>
      </c>
      <c r="D904" s="6">
        <v>0.55902777777777779</v>
      </c>
      <c r="E904" s="3" t="s">
        <v>10</v>
      </c>
      <c r="F904" s="3" t="s">
        <v>51</v>
      </c>
      <c r="G904" s="3" t="s">
        <v>46</v>
      </c>
      <c r="I904" s="37">
        <f>IF(ISERROR(INT((B904-SUM(MOD(DATE(YEAR(B904-MOD(B904-2,7)+3),1,2),{1E+99,7})*{1,-1})+5)/7)),"",INT((B904-SUM(MOD(DATE(YEAR(B904-MOD(B904-2,7)+3),1,2),{1E+99,7})*{1,-1})+5)/7))</f>
        <v>20</v>
      </c>
    </row>
    <row r="905" spans="1:9" x14ac:dyDescent="0.3">
      <c r="A905" s="35">
        <f t="shared" si="14"/>
        <v>6.25E-2</v>
      </c>
      <c r="B905" s="2">
        <v>43966</v>
      </c>
      <c r="C905" s="6">
        <v>0.5</v>
      </c>
      <c r="D905" s="6">
        <v>0.5625</v>
      </c>
      <c r="E905" s="3" t="s">
        <v>10</v>
      </c>
      <c r="F905" s="3" t="s">
        <v>51</v>
      </c>
      <c r="G905" s="3" t="s">
        <v>48</v>
      </c>
      <c r="I905" s="37">
        <f>IF(ISERROR(INT((B905-SUM(MOD(DATE(YEAR(B905-MOD(B905-2,7)+3),1,2),{1E+99,7})*{1,-1})+5)/7)),"",INT((B905-SUM(MOD(DATE(YEAR(B905-MOD(B905-2,7)+3),1,2),{1E+99,7})*{1,-1})+5)/7))</f>
        <v>20</v>
      </c>
    </row>
    <row r="906" spans="1:9" x14ac:dyDescent="0.3">
      <c r="A906" s="35">
        <f t="shared" si="14"/>
        <v>4.5138888888888951E-2</v>
      </c>
      <c r="B906" s="2">
        <v>43966</v>
      </c>
      <c r="C906" s="6">
        <v>0.51041666666666663</v>
      </c>
      <c r="D906" s="6">
        <v>0.55555555555555558</v>
      </c>
      <c r="E906" s="3" t="s">
        <v>10</v>
      </c>
      <c r="F906" s="3" t="s">
        <v>51</v>
      </c>
      <c r="G906" s="3" t="s">
        <v>49</v>
      </c>
      <c r="I906" s="37">
        <f>IF(ISERROR(INT((B906-SUM(MOD(DATE(YEAR(B906-MOD(B906-2,7)+3),1,2),{1E+99,7})*{1,-1})+5)/7)),"",INT((B906-SUM(MOD(DATE(YEAR(B906-MOD(B906-2,7)+3),1,2),{1E+99,7})*{1,-1})+5)/7))</f>
        <v>20</v>
      </c>
    </row>
    <row r="907" spans="1:9" x14ac:dyDescent="0.3">
      <c r="A907" s="35">
        <f t="shared" si="14"/>
        <v>4.5138888888888951E-2</v>
      </c>
      <c r="B907" s="2">
        <v>43966</v>
      </c>
      <c r="C907" s="6">
        <v>0.51041666666666663</v>
      </c>
      <c r="D907" s="6">
        <v>0.55555555555555558</v>
      </c>
      <c r="E907" s="3" t="s">
        <v>10</v>
      </c>
      <c r="F907" s="3" t="s">
        <v>51</v>
      </c>
      <c r="G907" s="3" t="s">
        <v>36</v>
      </c>
      <c r="I907" s="37">
        <f>IF(ISERROR(INT((B907-SUM(MOD(DATE(YEAR(B907-MOD(B907-2,7)+3),1,2),{1E+99,7})*{1,-1})+5)/7)),"",INT((B907-SUM(MOD(DATE(YEAR(B907-MOD(B907-2,7)+3),1,2),{1E+99,7})*{1,-1})+5)/7))</f>
        <v>20</v>
      </c>
    </row>
    <row r="908" spans="1:9" x14ac:dyDescent="0.3">
      <c r="A908" s="35">
        <f t="shared" si="14"/>
        <v>6.9444444444444198E-3</v>
      </c>
      <c r="B908" s="2">
        <v>43966</v>
      </c>
      <c r="C908" s="6">
        <v>0.55555555555555558</v>
      </c>
      <c r="D908" s="6">
        <v>0.5625</v>
      </c>
      <c r="E908" s="3" t="s">
        <v>13</v>
      </c>
      <c r="F908" s="3" t="s">
        <v>67</v>
      </c>
      <c r="G908" s="3" t="s">
        <v>49</v>
      </c>
      <c r="I908" s="37">
        <f>IF(ISERROR(INT((B908-SUM(MOD(DATE(YEAR(B908-MOD(B908-2,7)+3),1,2),{1E+99,7})*{1,-1})+5)/7)),"",INT((B908-SUM(MOD(DATE(YEAR(B908-MOD(B908-2,7)+3),1,2),{1E+99,7})*{1,-1})+5)/7))</f>
        <v>20</v>
      </c>
    </row>
    <row r="909" spans="1:9" x14ac:dyDescent="0.3">
      <c r="A909" s="35">
        <f t="shared" si="14"/>
        <v>3.125E-2</v>
      </c>
      <c r="B909" s="2">
        <v>43966</v>
      </c>
      <c r="C909" s="6">
        <v>0.55902777777777779</v>
      </c>
      <c r="D909" s="6">
        <v>0.59027777777777779</v>
      </c>
      <c r="E909" s="3" t="s">
        <v>18</v>
      </c>
      <c r="F909" s="3" t="s">
        <v>60</v>
      </c>
      <c r="G909" s="3" t="s">
        <v>46</v>
      </c>
      <c r="H909" s="3" t="s">
        <v>108</v>
      </c>
      <c r="I909" s="37">
        <f>IF(ISERROR(INT((B909-SUM(MOD(DATE(YEAR(B909-MOD(B909-2,7)+3),1,2),{1E+99,7})*{1,-1})+5)/7)),"",INT((B909-SUM(MOD(DATE(YEAR(B909-MOD(B909-2,7)+3),1,2),{1E+99,7})*{1,-1})+5)/7))</f>
        <v>20</v>
      </c>
    </row>
    <row r="910" spans="1:9" x14ac:dyDescent="0.3">
      <c r="A910" s="35">
        <f t="shared" si="14"/>
        <v>1.041666666666663E-2</v>
      </c>
      <c r="B910" s="2">
        <v>43966</v>
      </c>
      <c r="C910" s="6">
        <v>0.59027777777777779</v>
      </c>
      <c r="D910" s="6">
        <v>0.60069444444444442</v>
      </c>
      <c r="E910" s="3" t="s">
        <v>9</v>
      </c>
      <c r="F910" s="3" t="s">
        <v>72</v>
      </c>
      <c r="G910" s="3" t="s">
        <v>46</v>
      </c>
      <c r="H910" s="3" t="s">
        <v>85</v>
      </c>
      <c r="I910" s="37">
        <f>IF(ISERROR(INT((B910-SUM(MOD(DATE(YEAR(B910-MOD(B910-2,7)+3),1,2),{1E+99,7})*{1,-1})+5)/7)),"",INT((B910-SUM(MOD(DATE(YEAR(B910-MOD(B910-2,7)+3),1,2),{1E+99,7})*{1,-1})+5)/7))</f>
        <v>20</v>
      </c>
    </row>
    <row r="911" spans="1:9" x14ac:dyDescent="0.3">
      <c r="A911" s="35">
        <f t="shared" si="14"/>
        <v>2.777777777777779E-2</v>
      </c>
      <c r="B911" s="2">
        <v>43966</v>
      </c>
      <c r="C911" s="6">
        <v>0.60416666666666663</v>
      </c>
      <c r="D911" s="6">
        <v>0.63194444444444442</v>
      </c>
      <c r="E911" s="3" t="s">
        <v>14</v>
      </c>
      <c r="F911" s="3" t="s">
        <v>185</v>
      </c>
      <c r="G911" s="3" t="s">
        <v>46</v>
      </c>
      <c r="I911" s="37">
        <f>IF(ISERROR(INT((B911-SUM(MOD(DATE(YEAR(B911-MOD(B911-2,7)+3),1,2),{1E+99,7})*{1,-1})+5)/7)),"",INT((B911-SUM(MOD(DATE(YEAR(B911-MOD(B911-2,7)+3),1,2),{1E+99,7})*{1,-1})+5)/7))</f>
        <v>20</v>
      </c>
    </row>
    <row r="912" spans="1:9" x14ac:dyDescent="0.3">
      <c r="A912" s="35">
        <f t="shared" si="14"/>
        <v>5.902777777777779E-2</v>
      </c>
      <c r="B912" s="2">
        <v>43966</v>
      </c>
      <c r="C912" s="6">
        <v>0.70138888888888884</v>
      </c>
      <c r="D912" s="6">
        <v>0.76041666666666663</v>
      </c>
      <c r="E912" s="3" t="s">
        <v>13</v>
      </c>
      <c r="F912" s="3" t="s">
        <v>67</v>
      </c>
      <c r="G912" s="3" t="s">
        <v>49</v>
      </c>
      <c r="H912" s="3" t="s">
        <v>305</v>
      </c>
      <c r="I912" s="37">
        <f>IF(ISERROR(INT((B912-SUM(MOD(DATE(YEAR(B912-MOD(B912-2,7)+3),1,2),{1E+99,7})*{1,-1})+5)/7)),"",INT((B912-SUM(MOD(DATE(YEAR(B912-MOD(B912-2,7)+3),1,2),{1E+99,7})*{1,-1})+5)/7))</f>
        <v>20</v>
      </c>
    </row>
    <row r="913" spans="1:9" x14ac:dyDescent="0.3">
      <c r="A913" s="35">
        <f t="shared" si="14"/>
        <v>2.4305555555555469E-2</v>
      </c>
      <c r="B913" s="2">
        <v>43966</v>
      </c>
      <c r="C913" s="6">
        <v>0.72569444444444453</v>
      </c>
      <c r="D913" s="6">
        <v>0.75</v>
      </c>
      <c r="E913" s="3" t="s">
        <v>18</v>
      </c>
      <c r="F913" s="3" t="s">
        <v>60</v>
      </c>
      <c r="G913" s="3" t="s">
        <v>45</v>
      </c>
      <c r="H913" s="3" t="s">
        <v>311</v>
      </c>
      <c r="I913" s="37">
        <f>IF(ISERROR(INT((B913-SUM(MOD(DATE(YEAR(B913-MOD(B913-2,7)+3),1,2),{1E+99,7})*{1,-1})+5)/7)),"",INT((B913-SUM(MOD(DATE(YEAR(B913-MOD(B913-2,7)+3),1,2),{1E+99,7})*{1,-1})+5)/7))</f>
        <v>20</v>
      </c>
    </row>
    <row r="914" spans="1:9" x14ac:dyDescent="0.3">
      <c r="A914" s="35">
        <f t="shared" si="14"/>
        <v>1.388888888888884E-2</v>
      </c>
      <c r="B914" s="2">
        <v>43966</v>
      </c>
      <c r="C914" s="6">
        <v>0.88194444444444453</v>
      </c>
      <c r="D914" s="6">
        <v>0.89583333333333337</v>
      </c>
      <c r="E914" s="3" t="s">
        <v>13</v>
      </c>
      <c r="F914" s="3" t="s">
        <v>67</v>
      </c>
      <c r="G914" s="3" t="s">
        <v>49</v>
      </c>
      <c r="H914" s="3" t="s">
        <v>305</v>
      </c>
      <c r="I914" s="37">
        <f>IF(ISERROR(INT((B914-SUM(MOD(DATE(YEAR(B914-MOD(B914-2,7)+3),1,2),{1E+99,7})*{1,-1})+5)/7)),"",INT((B914-SUM(MOD(DATE(YEAR(B914-MOD(B914-2,7)+3),1,2),{1E+99,7})*{1,-1})+5)/7))</f>
        <v>20</v>
      </c>
    </row>
    <row r="915" spans="1:9" x14ac:dyDescent="0.3">
      <c r="A915" s="35">
        <f t="shared" si="14"/>
        <v>3.4722222222220989E-3</v>
      </c>
      <c r="B915" s="2">
        <v>43966</v>
      </c>
      <c r="C915" s="6">
        <v>0.89583333333333337</v>
      </c>
      <c r="D915" s="6">
        <v>0.89930555555555547</v>
      </c>
      <c r="E915" s="3" t="s">
        <v>9</v>
      </c>
      <c r="F915" s="3" t="s">
        <v>72</v>
      </c>
      <c r="G915" s="3" t="s">
        <v>49</v>
      </c>
      <c r="H915" s="3" t="s">
        <v>85</v>
      </c>
      <c r="I915" s="37">
        <f>IF(ISERROR(INT((B915-SUM(MOD(DATE(YEAR(B915-MOD(B915-2,7)+3),1,2),{1E+99,7})*{1,-1})+5)/7)),"",INT((B915-SUM(MOD(DATE(YEAR(B915-MOD(B915-2,7)+3),1,2),{1E+99,7})*{1,-1})+5)/7))</f>
        <v>20</v>
      </c>
    </row>
    <row r="916" spans="1:9" x14ac:dyDescent="0.3">
      <c r="A916" s="35">
        <f t="shared" si="14"/>
        <v>8.333333333333337E-2</v>
      </c>
      <c r="B916" s="2">
        <v>43967</v>
      </c>
      <c r="C916" s="6">
        <v>0.59375</v>
      </c>
      <c r="D916" s="6">
        <v>0.67708333333333337</v>
      </c>
      <c r="E916" s="3" t="s">
        <v>13</v>
      </c>
      <c r="F916" s="3" t="s">
        <v>185</v>
      </c>
      <c r="G916" s="3" t="s">
        <v>45</v>
      </c>
      <c r="H916" s="3" t="s">
        <v>96</v>
      </c>
      <c r="I916" s="37">
        <f>IF(ISERROR(INT((B916-SUM(MOD(DATE(YEAR(B916-MOD(B916-2,7)+3),1,2),{1E+99,7})*{1,-1})+5)/7)),"",INT((B916-SUM(MOD(DATE(YEAR(B916-MOD(B916-2,7)+3),1,2),{1E+99,7})*{1,-1})+5)/7))</f>
        <v>20</v>
      </c>
    </row>
    <row r="917" spans="1:9" x14ac:dyDescent="0.3">
      <c r="A917" s="35">
        <f t="shared" si="14"/>
        <v>5.208333333333337E-2</v>
      </c>
      <c r="B917" s="2">
        <v>43967</v>
      </c>
      <c r="C917" s="6">
        <v>0.625</v>
      </c>
      <c r="D917" s="6">
        <v>0.67708333333333337</v>
      </c>
      <c r="E917" s="3" t="s">
        <v>14</v>
      </c>
      <c r="F917" s="3" t="s">
        <v>99</v>
      </c>
      <c r="G917" s="3" t="s">
        <v>49</v>
      </c>
      <c r="H917" s="3" t="s">
        <v>306</v>
      </c>
      <c r="I917" s="37">
        <f>IF(ISERROR(INT((B917-SUM(MOD(DATE(YEAR(B917-MOD(B917-2,7)+3),1,2),{1E+99,7})*{1,-1})+5)/7)),"",INT((B917-SUM(MOD(DATE(YEAR(B917-MOD(B917-2,7)+3),1,2),{1E+99,7})*{1,-1})+5)/7))</f>
        <v>20</v>
      </c>
    </row>
    <row r="918" spans="1:9" x14ac:dyDescent="0.3">
      <c r="A918" s="35">
        <f t="shared" si="14"/>
        <v>3.8194444444444531E-2</v>
      </c>
      <c r="B918" s="2">
        <v>43967</v>
      </c>
      <c r="C918" s="6">
        <v>0.6875</v>
      </c>
      <c r="D918" s="6">
        <v>0.72569444444444453</v>
      </c>
      <c r="E918" s="3" t="s">
        <v>14</v>
      </c>
      <c r="F918" s="3" t="s">
        <v>99</v>
      </c>
      <c r="G918" s="3" t="s">
        <v>49</v>
      </c>
      <c r="H918" s="3" t="s">
        <v>307</v>
      </c>
      <c r="I918" s="37">
        <f>IF(ISERROR(INT((B918-SUM(MOD(DATE(YEAR(B918-MOD(B918-2,7)+3),1,2),{1E+99,7})*{1,-1})+5)/7)),"",INT((B918-SUM(MOD(DATE(YEAR(B918-MOD(B918-2,7)+3),1,2),{1E+99,7})*{1,-1})+5)/7))</f>
        <v>20</v>
      </c>
    </row>
    <row r="919" spans="1:9" x14ac:dyDescent="0.3">
      <c r="A919" s="35">
        <f t="shared" si="14"/>
        <v>4.8611111111111105E-2</v>
      </c>
      <c r="B919" s="2">
        <v>43968</v>
      </c>
      <c r="C919" s="6">
        <v>0.47916666666666669</v>
      </c>
      <c r="D919" s="6">
        <v>0.52777777777777779</v>
      </c>
      <c r="E919" s="3" t="s">
        <v>13</v>
      </c>
      <c r="F919" s="3" t="s">
        <v>67</v>
      </c>
      <c r="G919" s="3" t="s">
        <v>49</v>
      </c>
      <c r="H919" s="3" t="s">
        <v>308</v>
      </c>
      <c r="I919" s="37">
        <f>IF(ISERROR(INT((B919-SUM(MOD(DATE(YEAR(B919-MOD(B919-2,7)+3),1,2),{1E+99,7})*{1,-1})+5)/7)),"",INT((B919-SUM(MOD(DATE(YEAR(B919-MOD(B919-2,7)+3),1,2),{1E+99,7})*{1,-1})+5)/7))</f>
        <v>20</v>
      </c>
    </row>
    <row r="920" spans="1:9" x14ac:dyDescent="0.3">
      <c r="A920" s="35">
        <f t="shared" si="14"/>
        <v>8.333333333333337E-2</v>
      </c>
      <c r="B920" s="2">
        <v>43968</v>
      </c>
      <c r="C920" s="6">
        <v>0.5</v>
      </c>
      <c r="D920" s="6">
        <v>0.58333333333333337</v>
      </c>
      <c r="E920" s="3" t="s">
        <v>18</v>
      </c>
      <c r="F920" s="3" t="s">
        <v>60</v>
      </c>
      <c r="G920" s="3" t="s">
        <v>48</v>
      </c>
      <c r="H920" s="3" t="s">
        <v>108</v>
      </c>
      <c r="I920" s="37">
        <f>IF(ISERROR(INT((B920-SUM(MOD(DATE(YEAR(B920-MOD(B920-2,7)+3),1,2),{1E+99,7})*{1,-1})+5)/7)),"",INT((B920-SUM(MOD(DATE(YEAR(B920-MOD(B920-2,7)+3),1,2),{1E+99,7})*{1,-1})+5)/7))</f>
        <v>20</v>
      </c>
    </row>
    <row r="921" spans="1:9" x14ac:dyDescent="0.3">
      <c r="A921" s="35">
        <f t="shared" si="14"/>
        <v>4.861111111111116E-2</v>
      </c>
      <c r="B921" s="2">
        <v>43968</v>
      </c>
      <c r="C921" s="6">
        <v>0.59722222222222221</v>
      </c>
      <c r="D921" s="6">
        <v>0.64583333333333337</v>
      </c>
      <c r="E921" s="3" t="s">
        <v>13</v>
      </c>
      <c r="F921" s="3" t="s">
        <v>67</v>
      </c>
      <c r="G921" s="3" t="s">
        <v>49</v>
      </c>
      <c r="H921" s="3" t="s">
        <v>308</v>
      </c>
      <c r="I921" s="37">
        <f>IF(ISERROR(INT((B921-SUM(MOD(DATE(YEAR(B921-MOD(B921-2,7)+3),1,2),{1E+99,7})*{1,-1})+5)/7)),"",INT((B921-SUM(MOD(DATE(YEAR(B921-MOD(B921-2,7)+3),1,2),{1E+99,7})*{1,-1})+5)/7))</f>
        <v>20</v>
      </c>
    </row>
    <row r="922" spans="1:9" x14ac:dyDescent="0.3">
      <c r="A922" s="35">
        <f t="shared" si="14"/>
        <v>0.13541666666666674</v>
      </c>
      <c r="B922" s="2">
        <v>43968</v>
      </c>
      <c r="C922" s="6">
        <v>0.76041666666666663</v>
      </c>
      <c r="D922" s="6">
        <v>0.89583333333333337</v>
      </c>
      <c r="E922" s="3" t="s">
        <v>13</v>
      </c>
      <c r="F922" s="3" t="s">
        <v>185</v>
      </c>
      <c r="G922" s="3" t="s">
        <v>45</v>
      </c>
      <c r="H922" s="3" t="s">
        <v>312</v>
      </c>
      <c r="I922" s="37">
        <f>IF(ISERROR(INT((B922-SUM(MOD(DATE(YEAR(B922-MOD(B922-2,7)+3),1,2),{1E+99,7})*{1,-1})+5)/7)),"",INT((B922-SUM(MOD(DATE(YEAR(B922-MOD(B922-2,7)+3),1,2),{1E+99,7})*{1,-1})+5)/7))</f>
        <v>20</v>
      </c>
    </row>
    <row r="923" spans="1:9" x14ac:dyDescent="0.3">
      <c r="A923" s="35">
        <f t="shared" si="14"/>
        <v>0.17708333333333334</v>
      </c>
      <c r="B923" s="2">
        <v>43969</v>
      </c>
      <c r="C923" s="6">
        <v>4.9999999999999996E-2</v>
      </c>
      <c r="D923" s="6">
        <v>0.22708333333333333</v>
      </c>
      <c r="E923" s="3" t="s">
        <v>10</v>
      </c>
      <c r="F923" s="3" t="s">
        <v>106</v>
      </c>
      <c r="G923" s="3" t="s">
        <v>36</v>
      </c>
      <c r="H923" s="3" t="s">
        <v>89</v>
      </c>
      <c r="I923" s="37">
        <f>IF(ISERROR(INT((B923-SUM(MOD(DATE(YEAR(B923-MOD(B923-2,7)+3),1,2),{1E+99,7})*{1,-1})+5)/7)),"",INT((B923-SUM(MOD(DATE(YEAR(B923-MOD(B923-2,7)+3),1,2),{1E+99,7})*{1,-1})+5)/7))</f>
        <v>21</v>
      </c>
    </row>
    <row r="924" spans="1:9" x14ac:dyDescent="0.3">
      <c r="A924" s="35">
        <f t="shared" si="14"/>
        <v>6.9444444444444753E-3</v>
      </c>
      <c r="B924" s="2">
        <v>43969</v>
      </c>
      <c r="C924" s="6">
        <v>0.44444444444444442</v>
      </c>
      <c r="D924" s="6">
        <v>0.4513888888888889</v>
      </c>
      <c r="E924" s="3" t="s">
        <v>10</v>
      </c>
      <c r="F924" s="3" t="s">
        <v>106</v>
      </c>
      <c r="G924" s="3" t="s">
        <v>49</v>
      </c>
      <c r="H924" s="3" t="s">
        <v>61</v>
      </c>
      <c r="I924" s="37">
        <f>IF(ISERROR(INT((B924-SUM(MOD(DATE(YEAR(B924-MOD(B924-2,7)+3),1,2),{1E+99,7})*{1,-1})+5)/7)),"",INT((B924-SUM(MOD(DATE(YEAR(B924-MOD(B924-2,7)+3),1,2),{1E+99,7})*{1,-1})+5)/7))</f>
        <v>21</v>
      </c>
    </row>
    <row r="925" spans="1:9" x14ac:dyDescent="0.3">
      <c r="A925" s="35">
        <f t="shared" si="14"/>
        <v>2.083333333333337E-2</v>
      </c>
      <c r="B925" s="2">
        <v>43969</v>
      </c>
      <c r="C925" s="6">
        <v>0.4513888888888889</v>
      </c>
      <c r="D925" s="6">
        <v>0.47222222222222227</v>
      </c>
      <c r="E925" s="3" t="s">
        <v>18</v>
      </c>
      <c r="F925" s="3" t="s">
        <v>60</v>
      </c>
      <c r="G925" s="3" t="s">
        <v>49</v>
      </c>
      <c r="H925" s="3" t="s">
        <v>108</v>
      </c>
      <c r="I925" s="37">
        <f>IF(ISERROR(INT((B925-SUM(MOD(DATE(YEAR(B925-MOD(B925-2,7)+3),1,2),{1E+99,7})*{1,-1})+5)/7)),"",INT((B925-SUM(MOD(DATE(YEAR(B925-MOD(B925-2,7)+3),1,2),{1E+99,7})*{1,-1})+5)/7))</f>
        <v>21</v>
      </c>
    </row>
    <row r="926" spans="1:9" x14ac:dyDescent="0.3">
      <c r="A926" s="35">
        <f t="shared" si="14"/>
        <v>8.3333333333333315E-2</v>
      </c>
      <c r="B926" s="2">
        <v>43969</v>
      </c>
      <c r="C926" s="6">
        <v>0.45833333333333331</v>
      </c>
      <c r="D926" s="6">
        <v>0.54166666666666663</v>
      </c>
      <c r="E926" s="3" t="s">
        <v>10</v>
      </c>
      <c r="F926" s="3" t="s">
        <v>51</v>
      </c>
      <c r="G926" s="3" t="s">
        <v>36</v>
      </c>
      <c r="H926" s="3" t="s">
        <v>309</v>
      </c>
      <c r="I926" s="37">
        <f>IF(ISERROR(INT((B926-SUM(MOD(DATE(YEAR(B926-MOD(B926-2,7)+3),1,2),{1E+99,7})*{1,-1})+5)/7)),"",INT((B926-SUM(MOD(DATE(YEAR(B926-MOD(B926-2,7)+3),1,2),{1E+99,7})*{1,-1})+5)/7))</f>
        <v>21</v>
      </c>
    </row>
    <row r="927" spans="1:9" x14ac:dyDescent="0.3">
      <c r="A927" s="35">
        <f t="shared" si="14"/>
        <v>7.291666666666663E-2</v>
      </c>
      <c r="B927" s="2">
        <v>43969</v>
      </c>
      <c r="C927" s="6">
        <v>0.47569444444444442</v>
      </c>
      <c r="D927" s="6">
        <v>0.54861111111111105</v>
      </c>
      <c r="E927" s="64" t="s">
        <v>10</v>
      </c>
      <c r="F927" s="64" t="s">
        <v>51</v>
      </c>
      <c r="G927" s="64" t="s">
        <v>46</v>
      </c>
      <c r="I927" s="37">
        <f>IF(ISERROR(INT((B927-SUM(MOD(DATE(YEAR(B927-MOD(B927-2,7)+3),1,2),{1E+99,7})*{1,-1})+5)/7)),"",INT((B927-SUM(MOD(DATE(YEAR(B927-MOD(B927-2,7)+3),1,2),{1E+99,7})*{1,-1})+5)/7))</f>
        <v>21</v>
      </c>
    </row>
    <row r="928" spans="1:9" x14ac:dyDescent="0.3">
      <c r="A928" s="35">
        <f t="shared" si="14"/>
        <v>6.9444444444444364E-2</v>
      </c>
      <c r="B928" s="2">
        <v>43969</v>
      </c>
      <c r="C928" s="6">
        <v>0.47916666666666669</v>
      </c>
      <c r="D928" s="6">
        <v>0.54861111111111105</v>
      </c>
      <c r="E928" s="64" t="s">
        <v>10</v>
      </c>
      <c r="F928" s="64" t="s">
        <v>51</v>
      </c>
      <c r="G928" s="64" t="s">
        <v>49</v>
      </c>
      <c r="I928" s="37">
        <f>IF(ISERROR(INT((B928-SUM(MOD(DATE(YEAR(B928-MOD(B928-2,7)+3),1,2),{1E+99,7})*{1,-1})+5)/7)),"",INT((B928-SUM(MOD(DATE(YEAR(B928-MOD(B928-2,7)+3),1,2),{1E+99,7})*{1,-1})+5)/7))</f>
        <v>21</v>
      </c>
    </row>
    <row r="929" spans="1:9" x14ac:dyDescent="0.3">
      <c r="A929" s="35">
        <f t="shared" si="14"/>
        <v>5.2083333333333315E-2</v>
      </c>
      <c r="B929" s="2">
        <v>43969</v>
      </c>
      <c r="C929" s="6">
        <v>0.48958333333333331</v>
      </c>
      <c r="D929" s="6">
        <v>0.54166666666666663</v>
      </c>
      <c r="E929" s="3" t="s">
        <v>10</v>
      </c>
      <c r="F929" s="3" t="s">
        <v>51</v>
      </c>
      <c r="G929" s="3" t="s">
        <v>48</v>
      </c>
      <c r="I929" s="37">
        <f>IF(ISERROR(INT((B929-SUM(MOD(DATE(YEAR(B929-MOD(B929-2,7)+3),1,2),{1E+99,7})*{1,-1})+5)/7)),"",INT((B929-SUM(MOD(DATE(YEAR(B929-MOD(B929-2,7)+3),1,2),{1E+99,7})*{1,-1})+5)/7))</f>
        <v>21</v>
      </c>
    </row>
    <row r="930" spans="1:9" x14ac:dyDescent="0.3">
      <c r="A930" s="35">
        <f t="shared" si="14"/>
        <v>5.2083333333333315E-2</v>
      </c>
      <c r="B930" s="2">
        <v>43969</v>
      </c>
      <c r="C930" s="6">
        <v>0.48958333333333331</v>
      </c>
      <c r="D930" s="6">
        <v>0.54166666666666663</v>
      </c>
      <c r="E930" s="3" t="s">
        <v>10</v>
      </c>
      <c r="F930" s="3" t="s">
        <v>51</v>
      </c>
      <c r="G930" s="3" t="s">
        <v>45</v>
      </c>
      <c r="I930" s="37">
        <f>IF(ISERROR(INT((B930-SUM(MOD(DATE(YEAR(B930-MOD(B930-2,7)+3),1,2),{1E+99,7})*{1,-1})+5)/7)),"",INT((B930-SUM(MOD(DATE(YEAR(B930-MOD(B930-2,7)+3),1,2),{1E+99,7})*{1,-1})+5)/7))</f>
        <v>21</v>
      </c>
    </row>
    <row r="931" spans="1:9" x14ac:dyDescent="0.3">
      <c r="A931" s="35">
        <f t="shared" si="14"/>
        <v>1.041666666666663E-2</v>
      </c>
      <c r="B931" s="2">
        <v>43969</v>
      </c>
      <c r="C931" s="6">
        <v>0.61458333333333337</v>
      </c>
      <c r="D931" s="6">
        <v>0.625</v>
      </c>
      <c r="E931" s="64" t="s">
        <v>11</v>
      </c>
      <c r="F931" s="64" t="s">
        <v>56</v>
      </c>
      <c r="G931" s="64" t="s">
        <v>46</v>
      </c>
      <c r="H931" s="64" t="s">
        <v>316</v>
      </c>
      <c r="I931" s="37">
        <f>IF(ISERROR(INT((B931-SUM(MOD(DATE(YEAR(B931-MOD(B931-2,7)+3),1,2),{1E+99,7})*{1,-1})+5)/7)),"",INT((B931-SUM(MOD(DATE(YEAR(B931-MOD(B931-2,7)+3),1,2),{1E+99,7})*{1,-1})+5)/7))</f>
        <v>21</v>
      </c>
    </row>
    <row r="932" spans="1:9" x14ac:dyDescent="0.3">
      <c r="A932" s="35">
        <f t="shared" si="14"/>
        <v>5.208333333333337E-2</v>
      </c>
      <c r="B932" s="2">
        <v>43969</v>
      </c>
      <c r="C932" s="6">
        <v>0.63541666666666663</v>
      </c>
      <c r="D932" s="6">
        <v>0.6875</v>
      </c>
      <c r="E932" s="64" t="s">
        <v>13</v>
      </c>
      <c r="F932" s="64" t="s">
        <v>67</v>
      </c>
      <c r="G932" s="64" t="s">
        <v>49</v>
      </c>
      <c r="I932" s="37">
        <f>IF(ISERROR(INT((B932-SUM(MOD(DATE(YEAR(B932-MOD(B932-2,7)+3),1,2),{1E+99,7})*{1,-1})+5)/7)),"",INT((B932-SUM(MOD(DATE(YEAR(B932-MOD(B932-2,7)+3),1,2),{1E+99,7})*{1,-1})+5)/7))</f>
        <v>21</v>
      </c>
    </row>
    <row r="933" spans="1:9" x14ac:dyDescent="0.3">
      <c r="A933" s="35">
        <f t="shared" si="14"/>
        <v>6.9444444444445308E-3</v>
      </c>
      <c r="B933" s="2">
        <v>43969</v>
      </c>
      <c r="C933" s="6">
        <v>0.88888888888888884</v>
      </c>
      <c r="D933" s="6">
        <v>0.89583333333333337</v>
      </c>
      <c r="E933" s="64" t="s">
        <v>13</v>
      </c>
      <c r="F933" s="64" t="s">
        <v>67</v>
      </c>
      <c r="G933" s="64" t="s">
        <v>49</v>
      </c>
      <c r="H933" s="64" t="s">
        <v>305</v>
      </c>
      <c r="I933" s="37">
        <f>IF(ISERROR(INT((B933-SUM(MOD(DATE(YEAR(B933-MOD(B933-2,7)+3),1,2),{1E+99,7})*{1,-1})+5)/7)),"",INT((B933-SUM(MOD(DATE(YEAR(B933-MOD(B933-2,7)+3),1,2),{1E+99,7})*{1,-1})+5)/7))</f>
        <v>21</v>
      </c>
    </row>
    <row r="934" spans="1:9" x14ac:dyDescent="0.3">
      <c r="A934" s="35">
        <f t="shared" si="14"/>
        <v>6.25E-2</v>
      </c>
      <c r="B934" s="2">
        <v>43969</v>
      </c>
      <c r="C934" s="6">
        <v>0.9375</v>
      </c>
      <c r="D934" s="6">
        <v>1</v>
      </c>
      <c r="E934" s="3" t="s">
        <v>18</v>
      </c>
      <c r="F934" s="3" t="s">
        <v>60</v>
      </c>
      <c r="G934" s="3" t="s">
        <v>36</v>
      </c>
      <c r="H934" s="3" t="s">
        <v>108</v>
      </c>
      <c r="I934" s="37">
        <f>IF(ISERROR(INT((B934-SUM(MOD(DATE(YEAR(B934-MOD(B934-2,7)+3),1,2),{1E+99,7})*{1,-1})+5)/7)),"",INT((B934-SUM(MOD(DATE(YEAR(B934-MOD(B934-2,7)+3),1,2),{1E+99,7})*{1,-1})+5)/7))</f>
        <v>21</v>
      </c>
    </row>
    <row r="935" spans="1:9" x14ac:dyDescent="0.3">
      <c r="A935" s="35">
        <f t="shared" si="14"/>
        <v>4.166666666666663E-2</v>
      </c>
      <c r="B935" s="2">
        <v>43969</v>
      </c>
      <c r="C935" s="6">
        <v>0.95486111111111116</v>
      </c>
      <c r="D935" s="6">
        <v>0.99652777777777779</v>
      </c>
      <c r="E935" s="3" t="s">
        <v>18</v>
      </c>
      <c r="F935" s="3" t="s">
        <v>60</v>
      </c>
      <c r="G935" s="3" t="s">
        <v>45</v>
      </c>
      <c r="H935" s="3" t="s">
        <v>311</v>
      </c>
      <c r="I935" s="37">
        <f>IF(ISERROR(INT((B935-SUM(MOD(DATE(YEAR(B935-MOD(B935-2,7)+3),1,2),{1E+99,7})*{1,-1})+5)/7)),"",INT((B935-SUM(MOD(DATE(YEAR(B935-MOD(B935-2,7)+3),1,2),{1E+99,7})*{1,-1})+5)/7))</f>
        <v>21</v>
      </c>
    </row>
    <row r="936" spans="1:9" x14ac:dyDescent="0.3">
      <c r="A936" s="35">
        <f t="shared" si="14"/>
        <v>1.7361111111111049E-2</v>
      </c>
      <c r="B936" s="2">
        <v>43970</v>
      </c>
      <c r="C936" s="6">
        <v>0.35416666666666669</v>
      </c>
      <c r="D936" s="6">
        <v>0.37152777777777773</v>
      </c>
      <c r="E936" s="64" t="s">
        <v>13</v>
      </c>
      <c r="F936" s="64" t="s">
        <v>67</v>
      </c>
      <c r="G936" s="64" t="s">
        <v>49</v>
      </c>
      <c r="H936" s="64" t="s">
        <v>314</v>
      </c>
      <c r="I936" s="37">
        <f>IF(ISERROR(INT((B936-SUM(MOD(DATE(YEAR(B936-MOD(B936-2,7)+3),1,2),{1E+99,7})*{1,-1})+5)/7)),"",INT((B936-SUM(MOD(DATE(YEAR(B936-MOD(B936-2,7)+3),1,2),{1E+99,7})*{1,-1})+5)/7))</f>
        <v>21</v>
      </c>
    </row>
    <row r="937" spans="1:9" x14ac:dyDescent="0.3">
      <c r="A937" s="35">
        <f t="shared" si="14"/>
        <v>3.472222222222221E-2</v>
      </c>
      <c r="B937" s="2">
        <v>43970</v>
      </c>
      <c r="C937" s="6">
        <v>0.38541666666666669</v>
      </c>
      <c r="D937" s="6">
        <v>0.4201388888888889</v>
      </c>
      <c r="E937" s="64" t="s">
        <v>13</v>
      </c>
      <c r="F937" s="64" t="s">
        <v>67</v>
      </c>
      <c r="G937" s="64" t="s">
        <v>49</v>
      </c>
      <c r="H937" s="64" t="s">
        <v>314</v>
      </c>
      <c r="I937" s="37">
        <f>IF(ISERROR(INT((B937-SUM(MOD(DATE(YEAR(B937-MOD(B937-2,7)+3),1,2),{1E+99,7})*{1,-1})+5)/7)),"",INT((B937-SUM(MOD(DATE(YEAR(B937-MOD(B937-2,7)+3),1,2),{1E+99,7})*{1,-1})+5)/7))</f>
        <v>21</v>
      </c>
    </row>
    <row r="938" spans="1:9" x14ac:dyDescent="0.3">
      <c r="A938" s="35">
        <f t="shared" si="14"/>
        <v>6.25E-2</v>
      </c>
      <c r="B938" s="2">
        <v>43970</v>
      </c>
      <c r="C938" s="6">
        <v>0.4375</v>
      </c>
      <c r="D938" s="6">
        <v>0.5</v>
      </c>
      <c r="E938" s="3" t="s">
        <v>10</v>
      </c>
      <c r="F938" s="3" t="s">
        <v>141</v>
      </c>
      <c r="G938" s="3" t="s">
        <v>36</v>
      </c>
      <c r="H938" s="3" t="s">
        <v>313</v>
      </c>
      <c r="I938" s="37">
        <f>IF(ISERROR(INT((B938-SUM(MOD(DATE(YEAR(B938-MOD(B938-2,7)+3),1,2),{1E+99,7})*{1,-1})+5)/7)),"",INT((B938-SUM(MOD(DATE(YEAR(B938-MOD(B938-2,7)+3),1,2),{1E+99,7})*{1,-1})+5)/7))</f>
        <v>21</v>
      </c>
    </row>
    <row r="939" spans="1:9" x14ac:dyDescent="0.3">
      <c r="A939" s="35">
        <f t="shared" si="14"/>
        <v>3.8194444444444364E-2</v>
      </c>
      <c r="B939" s="2">
        <v>43970</v>
      </c>
      <c r="C939" s="6">
        <v>0.47222222222222227</v>
      </c>
      <c r="D939" s="6">
        <v>0.51041666666666663</v>
      </c>
      <c r="E939" s="64" t="s">
        <v>10</v>
      </c>
      <c r="F939" s="64" t="s">
        <v>54</v>
      </c>
      <c r="G939" s="64" t="s">
        <v>46</v>
      </c>
      <c r="H939" s="64" t="s">
        <v>317</v>
      </c>
      <c r="I939" s="37">
        <f>IF(ISERROR(INT((B939-SUM(MOD(DATE(YEAR(B939-MOD(B939-2,7)+3),1,2),{1E+99,7})*{1,-1})+5)/7)),"",INT((B939-SUM(MOD(DATE(YEAR(B939-MOD(B939-2,7)+3),1,2),{1E+99,7})*{1,-1})+5)/7))</f>
        <v>21</v>
      </c>
    </row>
    <row r="940" spans="1:9" x14ac:dyDescent="0.3">
      <c r="A940" s="35">
        <f t="shared" si="14"/>
        <v>1.736111111111116E-2</v>
      </c>
      <c r="B940" s="2">
        <v>43970</v>
      </c>
      <c r="C940" s="6">
        <v>0.47569444444444442</v>
      </c>
      <c r="D940" s="6">
        <v>0.49305555555555558</v>
      </c>
      <c r="E940" s="64" t="s">
        <v>13</v>
      </c>
      <c r="F940" s="64" t="s">
        <v>67</v>
      </c>
      <c r="G940" s="64" t="s">
        <v>49</v>
      </c>
      <c r="H940" s="64" t="s">
        <v>314</v>
      </c>
      <c r="I940" s="37">
        <f>IF(ISERROR(INT((B940-SUM(MOD(DATE(YEAR(B940-MOD(B940-2,7)+3),1,2),{1E+99,7})*{1,-1})+5)/7)),"",INT((B940-SUM(MOD(DATE(YEAR(B940-MOD(B940-2,7)+3),1,2),{1E+99,7})*{1,-1})+5)/7))</f>
        <v>21</v>
      </c>
    </row>
    <row r="941" spans="1:9" x14ac:dyDescent="0.3">
      <c r="A941" s="35">
        <f t="shared" si="14"/>
        <v>8.680555555555558E-2</v>
      </c>
      <c r="B941" s="2">
        <v>43970</v>
      </c>
      <c r="C941" s="6">
        <v>0.50694444444444442</v>
      </c>
      <c r="D941" s="6">
        <v>0.59375</v>
      </c>
      <c r="E941" s="64" t="s">
        <v>10</v>
      </c>
      <c r="F941" s="64" t="s">
        <v>42</v>
      </c>
      <c r="G941" s="64" t="s">
        <v>49</v>
      </c>
      <c r="I941" s="37">
        <f>IF(ISERROR(INT((B941-SUM(MOD(DATE(YEAR(B941-MOD(B941-2,7)+3),1,2),{1E+99,7})*{1,-1})+5)/7)),"",INT((B941-SUM(MOD(DATE(YEAR(B941-MOD(B941-2,7)+3),1,2),{1E+99,7})*{1,-1})+5)/7))</f>
        <v>21</v>
      </c>
    </row>
    <row r="942" spans="1:9" x14ac:dyDescent="0.3">
      <c r="A942" s="35">
        <f t="shared" si="14"/>
        <v>8.333333333333337E-2</v>
      </c>
      <c r="B942" s="2">
        <v>43970</v>
      </c>
      <c r="C942" s="6">
        <v>0.51041666666666663</v>
      </c>
      <c r="D942" s="6">
        <v>0.59375</v>
      </c>
      <c r="E942" s="64" t="s">
        <v>10</v>
      </c>
      <c r="F942" s="64" t="s">
        <v>42</v>
      </c>
      <c r="G942" s="64" t="s">
        <v>46</v>
      </c>
      <c r="H942" s="64" t="s">
        <v>318</v>
      </c>
      <c r="I942" s="37">
        <f>IF(ISERROR(INT((B942-SUM(MOD(DATE(YEAR(B942-MOD(B942-2,7)+3),1,2),{1E+99,7})*{1,-1})+5)/7)),"",INT((B942-SUM(MOD(DATE(YEAR(B942-MOD(B942-2,7)+3),1,2),{1E+99,7})*{1,-1})+5)/7))</f>
        <v>21</v>
      </c>
    </row>
    <row r="943" spans="1:9" x14ac:dyDescent="0.3">
      <c r="A943" s="35">
        <f t="shared" si="14"/>
        <v>8.333333333333337E-2</v>
      </c>
      <c r="B943" s="2">
        <v>43970</v>
      </c>
      <c r="C943" s="6">
        <v>0.51041666666666663</v>
      </c>
      <c r="D943" s="6">
        <v>0.59375</v>
      </c>
      <c r="E943" s="64" t="s">
        <v>10</v>
      </c>
      <c r="F943" s="64" t="s">
        <v>42</v>
      </c>
      <c r="G943" s="64" t="s">
        <v>36</v>
      </c>
      <c r="I943" s="37">
        <f>IF(ISERROR(INT((B943-SUM(MOD(DATE(YEAR(B943-MOD(B943-2,7)+3),1,2),{1E+99,7})*{1,-1})+5)/7)),"",INT((B943-SUM(MOD(DATE(YEAR(B943-MOD(B943-2,7)+3),1,2),{1E+99,7})*{1,-1})+5)/7))</f>
        <v>21</v>
      </c>
    </row>
    <row r="944" spans="1:9" x14ac:dyDescent="0.3">
      <c r="A944" s="35">
        <f t="shared" si="14"/>
        <v>8.333333333333337E-2</v>
      </c>
      <c r="B944" s="2">
        <v>43970</v>
      </c>
      <c r="C944" s="6">
        <v>0.51041666666666663</v>
      </c>
      <c r="D944" s="6">
        <v>0.59375</v>
      </c>
      <c r="E944" s="64" t="s">
        <v>10</v>
      </c>
      <c r="F944" s="64" t="s">
        <v>42</v>
      </c>
      <c r="G944" s="64" t="s">
        <v>48</v>
      </c>
      <c r="H944" s="64" t="s">
        <v>318</v>
      </c>
      <c r="I944" s="37">
        <f>IF(ISERROR(INT((B944-SUM(MOD(DATE(YEAR(B944-MOD(B944-2,7)+3),1,2),{1E+99,7})*{1,-1})+5)/7)),"",INT((B944-SUM(MOD(DATE(YEAR(B944-MOD(B944-2,7)+3),1,2),{1E+99,7})*{1,-1})+5)/7))</f>
        <v>21</v>
      </c>
    </row>
    <row r="945" spans="1:9" x14ac:dyDescent="0.3">
      <c r="A945" s="35">
        <f t="shared" si="14"/>
        <v>8.333333333333337E-2</v>
      </c>
      <c r="B945" s="2">
        <v>43970</v>
      </c>
      <c r="C945" s="6">
        <v>0.51041666666666663</v>
      </c>
      <c r="D945" s="6">
        <v>0.59375</v>
      </c>
      <c r="E945" s="64" t="s">
        <v>10</v>
      </c>
      <c r="F945" s="64" t="s">
        <v>42</v>
      </c>
      <c r="G945" s="64" t="s">
        <v>45</v>
      </c>
      <c r="H945" s="64" t="s">
        <v>318</v>
      </c>
      <c r="I945" s="37">
        <f>IF(ISERROR(INT((B945-SUM(MOD(DATE(YEAR(B945-MOD(B945-2,7)+3),1,2),{1E+99,7})*{1,-1})+5)/7)),"",INT((B945-SUM(MOD(DATE(YEAR(B945-MOD(B945-2,7)+3),1,2),{1E+99,7})*{1,-1})+5)/7))</f>
        <v>21</v>
      </c>
    </row>
    <row r="946" spans="1:9" x14ac:dyDescent="0.3">
      <c r="A946" s="35">
        <f t="shared" si="14"/>
        <v>1.041666666666663E-2</v>
      </c>
      <c r="B946" s="2">
        <v>43970</v>
      </c>
      <c r="C946" s="6">
        <v>0.59375</v>
      </c>
      <c r="D946" s="6">
        <v>0.60416666666666663</v>
      </c>
      <c r="E946" s="64" t="s">
        <v>10</v>
      </c>
      <c r="F946" s="64" t="s">
        <v>58</v>
      </c>
      <c r="G946" s="64" t="s">
        <v>46</v>
      </c>
      <c r="H946" s="64" t="s">
        <v>142</v>
      </c>
      <c r="I946" s="37">
        <f>IF(ISERROR(INT((B946-SUM(MOD(DATE(YEAR(B946-MOD(B946-2,7)+3),1,2),{1E+99,7})*{1,-1})+5)/7)),"",INT((B946-SUM(MOD(DATE(YEAR(B946-MOD(B946-2,7)+3),1,2),{1E+99,7})*{1,-1})+5)/7))</f>
        <v>21</v>
      </c>
    </row>
    <row r="947" spans="1:9" x14ac:dyDescent="0.3">
      <c r="A947" s="35">
        <f t="shared" si="14"/>
        <v>5.208333333333337E-2</v>
      </c>
      <c r="B947" s="2">
        <v>43970</v>
      </c>
      <c r="C947" s="6">
        <v>0.625</v>
      </c>
      <c r="D947" s="6">
        <v>0.67708333333333337</v>
      </c>
      <c r="E947" s="64" t="s">
        <v>10</v>
      </c>
      <c r="F947" s="64" t="s">
        <v>58</v>
      </c>
      <c r="G947" s="64" t="s">
        <v>46</v>
      </c>
      <c r="H947" s="64" t="s">
        <v>142</v>
      </c>
      <c r="I947" s="37">
        <f>IF(ISERROR(INT((B947-SUM(MOD(DATE(YEAR(B947-MOD(B947-2,7)+3),1,2),{1E+99,7})*{1,-1})+5)/7)),"",INT((B947-SUM(MOD(DATE(YEAR(B947-MOD(B947-2,7)+3),1,2),{1E+99,7})*{1,-1})+5)/7))</f>
        <v>21</v>
      </c>
    </row>
    <row r="948" spans="1:9" x14ac:dyDescent="0.3">
      <c r="A948" s="35">
        <f t="shared" si="14"/>
        <v>4.1666666666666741E-2</v>
      </c>
      <c r="B948" s="2">
        <v>43970</v>
      </c>
      <c r="C948" s="6">
        <v>0.88541666666666663</v>
      </c>
      <c r="D948" s="6">
        <v>0.92708333333333337</v>
      </c>
      <c r="E948" s="64" t="s">
        <v>13</v>
      </c>
      <c r="F948" s="64" t="s">
        <v>185</v>
      </c>
      <c r="G948" s="64" t="s">
        <v>45</v>
      </c>
      <c r="H948" s="64" t="s">
        <v>335</v>
      </c>
      <c r="I948" s="37">
        <f>IF(ISERROR(INT((B948-SUM(MOD(DATE(YEAR(B948-MOD(B948-2,7)+3),1,2),{1E+99,7})*{1,-1})+5)/7)),"",INT((B948-SUM(MOD(DATE(YEAR(B948-MOD(B948-2,7)+3),1,2),{1E+99,7})*{1,-1})+5)/7))</f>
        <v>21</v>
      </c>
    </row>
    <row r="949" spans="1:9" x14ac:dyDescent="0.3">
      <c r="A949" s="35">
        <f t="shared" si="14"/>
        <v>2.4305555555555525E-2</v>
      </c>
      <c r="B949" s="2">
        <v>43971</v>
      </c>
      <c r="C949" s="6">
        <v>0.24652777777777779</v>
      </c>
      <c r="D949" s="6">
        <v>0.27083333333333331</v>
      </c>
      <c r="E949" s="64" t="s">
        <v>13</v>
      </c>
      <c r="F949" s="64" t="s">
        <v>67</v>
      </c>
      <c r="G949" s="64" t="s">
        <v>49</v>
      </c>
      <c r="H949" s="64" t="s">
        <v>305</v>
      </c>
      <c r="I949" s="37">
        <f>IF(ISERROR(INT((B949-SUM(MOD(DATE(YEAR(B949-MOD(B949-2,7)+3),1,2),{1E+99,7})*{1,-1})+5)/7)),"",INT((B949-SUM(MOD(DATE(YEAR(B949-MOD(B949-2,7)+3),1,2),{1E+99,7})*{1,-1})+5)/7))</f>
        <v>21</v>
      </c>
    </row>
    <row r="950" spans="1:9" x14ac:dyDescent="0.3">
      <c r="A950" s="35">
        <f t="shared" si="14"/>
        <v>2.083333333333337E-2</v>
      </c>
      <c r="B950" s="2">
        <v>43971</v>
      </c>
      <c r="C950" s="6">
        <v>0.45833333333333331</v>
      </c>
      <c r="D950" s="6">
        <v>0.47916666666666669</v>
      </c>
      <c r="E950" s="64" t="s">
        <v>10</v>
      </c>
      <c r="F950" s="64" t="s">
        <v>58</v>
      </c>
      <c r="G950" s="64" t="s">
        <v>46</v>
      </c>
      <c r="H950" s="64" t="s">
        <v>142</v>
      </c>
      <c r="I950" s="37">
        <f>IF(ISERROR(INT((B950-SUM(MOD(DATE(YEAR(B950-MOD(B950-2,7)+3),1,2),{1E+99,7})*{1,-1})+5)/7)),"",INT((B950-SUM(MOD(DATE(YEAR(B950-MOD(B950-2,7)+3),1,2),{1E+99,7})*{1,-1})+5)/7))</f>
        <v>21</v>
      </c>
    </row>
    <row r="951" spans="1:9" x14ac:dyDescent="0.3">
      <c r="A951" s="35">
        <f t="shared" si="14"/>
        <v>2.0833333333333259E-2</v>
      </c>
      <c r="B951" s="2">
        <v>43971</v>
      </c>
      <c r="C951" s="6">
        <v>0.52083333333333337</v>
      </c>
      <c r="D951" s="6">
        <v>0.54166666666666663</v>
      </c>
      <c r="E951" s="64" t="s">
        <v>9</v>
      </c>
      <c r="F951" s="64" t="s">
        <v>110</v>
      </c>
      <c r="G951" s="64" t="s">
        <v>36</v>
      </c>
      <c r="H951" s="64" t="s">
        <v>320</v>
      </c>
      <c r="I951" s="37">
        <f>IF(ISERROR(INT((B951-SUM(MOD(DATE(YEAR(B951-MOD(B951-2,7)+3),1,2),{1E+99,7})*{1,-1})+5)/7)),"",INT((B951-SUM(MOD(DATE(YEAR(B951-MOD(B951-2,7)+3),1,2),{1E+99,7})*{1,-1})+5)/7))</f>
        <v>21</v>
      </c>
    </row>
    <row r="952" spans="1:9" x14ac:dyDescent="0.3">
      <c r="A952" s="35">
        <f t="shared" si="14"/>
        <v>4.861111111111116E-2</v>
      </c>
      <c r="B952" s="2">
        <v>43971</v>
      </c>
      <c r="C952" s="6">
        <v>0.53472222222222221</v>
      </c>
      <c r="D952" s="6">
        <v>0.58333333333333337</v>
      </c>
      <c r="E952" s="64" t="s">
        <v>10</v>
      </c>
      <c r="F952" s="64" t="s">
        <v>58</v>
      </c>
      <c r="G952" s="64" t="s">
        <v>46</v>
      </c>
      <c r="H952" s="64" t="s">
        <v>142</v>
      </c>
      <c r="I952" s="37">
        <f>IF(ISERROR(INT((B952-SUM(MOD(DATE(YEAR(B952-MOD(B952-2,7)+3),1,2),{1E+99,7})*{1,-1})+5)/7)),"",INT((B952-SUM(MOD(DATE(YEAR(B952-MOD(B952-2,7)+3),1,2),{1E+99,7})*{1,-1})+5)/7))</f>
        <v>21</v>
      </c>
    </row>
    <row r="953" spans="1:9" x14ac:dyDescent="0.3">
      <c r="A953" s="35">
        <f t="shared" si="14"/>
        <v>2.083333333333337E-2</v>
      </c>
      <c r="B953" s="2">
        <v>43971</v>
      </c>
      <c r="C953" s="6">
        <v>0.5625</v>
      </c>
      <c r="D953" s="6">
        <v>0.58333333333333337</v>
      </c>
      <c r="E953" s="64" t="s">
        <v>13</v>
      </c>
      <c r="F953" s="64" t="s">
        <v>67</v>
      </c>
      <c r="G953" s="64" t="s">
        <v>49</v>
      </c>
      <c r="H953" s="64" t="s">
        <v>305</v>
      </c>
      <c r="I953" s="37">
        <f>IF(ISERROR(INT((B953-SUM(MOD(DATE(YEAR(B953-MOD(B953-2,7)+3),1,2),{1E+99,7})*{1,-1})+5)/7)),"",INT((B953-SUM(MOD(DATE(YEAR(B953-MOD(B953-2,7)+3),1,2),{1E+99,7})*{1,-1})+5)/7))</f>
        <v>21</v>
      </c>
    </row>
    <row r="954" spans="1:9" x14ac:dyDescent="0.3">
      <c r="A954" s="35">
        <f t="shared" si="14"/>
        <v>5.9027777777777679E-2</v>
      </c>
      <c r="B954" s="2">
        <v>43971</v>
      </c>
      <c r="C954" s="6">
        <v>0.58333333333333337</v>
      </c>
      <c r="D954" s="6">
        <v>0.64236111111111105</v>
      </c>
      <c r="E954" s="64" t="s">
        <v>10</v>
      </c>
      <c r="F954" s="64" t="s">
        <v>51</v>
      </c>
      <c r="G954" s="64" t="s">
        <v>49</v>
      </c>
      <c r="I954" s="37">
        <f>IF(ISERROR(INT((B954-SUM(MOD(DATE(YEAR(B954-MOD(B954-2,7)+3),1,2),{1E+99,7})*{1,-1})+5)/7)),"",INT((B954-SUM(MOD(DATE(YEAR(B954-MOD(B954-2,7)+3),1,2),{1E+99,7})*{1,-1})+5)/7))</f>
        <v>21</v>
      </c>
    </row>
    <row r="955" spans="1:9" x14ac:dyDescent="0.3">
      <c r="A955" s="35">
        <f t="shared" si="14"/>
        <v>5.9027777777777679E-2</v>
      </c>
      <c r="B955" s="2">
        <v>43971</v>
      </c>
      <c r="C955" s="6">
        <v>0.58333333333333337</v>
      </c>
      <c r="D955" s="6">
        <v>0.64236111111111105</v>
      </c>
      <c r="E955" s="64" t="s">
        <v>10</v>
      </c>
      <c r="F955" s="64" t="s">
        <v>51</v>
      </c>
      <c r="G955" s="64" t="s">
        <v>46</v>
      </c>
      <c r="I955" s="37">
        <f>IF(ISERROR(INT((B955-SUM(MOD(DATE(YEAR(B955-MOD(B955-2,7)+3),1,2),{1E+99,7})*{1,-1})+5)/7)),"",INT((B955-SUM(MOD(DATE(YEAR(B955-MOD(B955-2,7)+3),1,2),{1E+99,7})*{1,-1})+5)/7))</f>
        <v>21</v>
      </c>
    </row>
    <row r="956" spans="1:9" x14ac:dyDescent="0.3">
      <c r="A956" s="35">
        <f t="shared" si="14"/>
        <v>5.9027777777777679E-2</v>
      </c>
      <c r="B956" s="2">
        <v>43971</v>
      </c>
      <c r="C956" s="6">
        <v>0.58333333333333337</v>
      </c>
      <c r="D956" s="6">
        <v>0.64236111111111105</v>
      </c>
      <c r="E956" s="64" t="s">
        <v>10</v>
      </c>
      <c r="F956" s="64" t="s">
        <v>51</v>
      </c>
      <c r="G956" s="64" t="s">
        <v>36</v>
      </c>
      <c r="I956" s="37">
        <f>IF(ISERROR(INT((B956-SUM(MOD(DATE(YEAR(B956-MOD(B956-2,7)+3),1,2),{1E+99,7})*{1,-1})+5)/7)),"",INT((B956-SUM(MOD(DATE(YEAR(B956-MOD(B956-2,7)+3),1,2),{1E+99,7})*{1,-1})+5)/7))</f>
        <v>21</v>
      </c>
    </row>
    <row r="957" spans="1:9" x14ac:dyDescent="0.3">
      <c r="A957" s="35">
        <f t="shared" si="14"/>
        <v>5.9027777777777679E-2</v>
      </c>
      <c r="B957" s="2">
        <v>43971</v>
      </c>
      <c r="C957" s="6">
        <v>0.58333333333333337</v>
      </c>
      <c r="D957" s="6">
        <v>0.64236111111111105</v>
      </c>
      <c r="E957" s="64" t="s">
        <v>10</v>
      </c>
      <c r="F957" s="64" t="s">
        <v>51</v>
      </c>
      <c r="G957" s="64" t="s">
        <v>45</v>
      </c>
      <c r="I957" s="37">
        <f>IF(ISERROR(INT((B957-SUM(MOD(DATE(YEAR(B957-MOD(B957-2,7)+3),1,2),{1E+99,7})*{1,-1})+5)/7)),"",INT((B957-SUM(MOD(DATE(YEAR(B957-MOD(B957-2,7)+3),1,2),{1E+99,7})*{1,-1})+5)/7))</f>
        <v>21</v>
      </c>
    </row>
    <row r="958" spans="1:9" x14ac:dyDescent="0.3">
      <c r="A958" s="35">
        <f t="shared" si="14"/>
        <v>6.25E-2</v>
      </c>
      <c r="B958" s="2">
        <v>43971</v>
      </c>
      <c r="C958" s="6">
        <v>0.58333333333333337</v>
      </c>
      <c r="D958" s="6">
        <v>0.64583333333333337</v>
      </c>
      <c r="E958" s="64" t="s">
        <v>10</v>
      </c>
      <c r="F958" s="64" t="s">
        <v>51</v>
      </c>
      <c r="G958" s="64" t="s">
        <v>48</v>
      </c>
      <c r="I958" s="37">
        <f>IF(ISERROR(INT((B958-SUM(MOD(DATE(YEAR(B958-MOD(B958-2,7)+3),1,2),{1E+99,7})*{1,-1})+5)/7)),"",INT((B958-SUM(MOD(DATE(YEAR(B958-MOD(B958-2,7)+3),1,2),{1E+99,7})*{1,-1})+5)/7))</f>
        <v>21</v>
      </c>
    </row>
    <row r="959" spans="1:9" x14ac:dyDescent="0.3">
      <c r="A959" s="35">
        <f t="shared" si="14"/>
        <v>2.430555555555558E-2</v>
      </c>
      <c r="B959" s="2">
        <v>43971</v>
      </c>
      <c r="C959" s="6">
        <v>0.64930555555555558</v>
      </c>
      <c r="D959" s="6">
        <v>0.67361111111111116</v>
      </c>
      <c r="E959" s="64" t="s">
        <v>13</v>
      </c>
      <c r="F959" s="64" t="s">
        <v>67</v>
      </c>
      <c r="G959" s="64" t="s">
        <v>49</v>
      </c>
      <c r="H959" s="64" t="s">
        <v>305</v>
      </c>
      <c r="I959" s="37">
        <f>IF(ISERROR(INT((B959-SUM(MOD(DATE(YEAR(B959-MOD(B959-2,7)+3),1,2),{1E+99,7})*{1,-1})+5)/7)),"",INT((B959-SUM(MOD(DATE(YEAR(B959-MOD(B959-2,7)+3),1,2),{1E+99,7})*{1,-1})+5)/7))</f>
        <v>21</v>
      </c>
    </row>
    <row r="960" spans="1:9" x14ac:dyDescent="0.3">
      <c r="A960" s="35">
        <f t="shared" si="14"/>
        <v>3.125E-2</v>
      </c>
      <c r="B960" s="2">
        <v>43971</v>
      </c>
      <c r="C960" s="6">
        <v>0.69791666666666663</v>
      </c>
      <c r="D960" s="6">
        <v>0.72916666666666663</v>
      </c>
      <c r="E960" s="64" t="s">
        <v>13</v>
      </c>
      <c r="F960" s="64" t="s">
        <v>67</v>
      </c>
      <c r="G960" s="64" t="s">
        <v>49</v>
      </c>
      <c r="H960" s="64" t="s">
        <v>305</v>
      </c>
      <c r="I960" s="37">
        <f>IF(ISERROR(INT((B960-SUM(MOD(DATE(YEAR(B960-MOD(B960-2,7)+3),1,2),{1E+99,7})*{1,-1})+5)/7)),"",INT((B960-SUM(MOD(DATE(YEAR(B960-MOD(B960-2,7)+3),1,2),{1E+99,7})*{1,-1})+5)/7))</f>
        <v>21</v>
      </c>
    </row>
    <row r="961" spans="1:9" x14ac:dyDescent="0.3">
      <c r="A961" s="35">
        <f t="shared" si="14"/>
        <v>4.8611111111111049E-2</v>
      </c>
      <c r="B961" s="2">
        <v>43971</v>
      </c>
      <c r="C961" s="6">
        <v>0.76736111111111116</v>
      </c>
      <c r="D961" s="6">
        <v>0.81597222222222221</v>
      </c>
      <c r="E961" s="64" t="s">
        <v>10</v>
      </c>
      <c r="F961" s="64" t="s">
        <v>58</v>
      </c>
      <c r="G961" s="64" t="s">
        <v>46</v>
      </c>
      <c r="H961" s="64" t="s">
        <v>142</v>
      </c>
      <c r="I961" s="37">
        <f>IF(ISERROR(INT((B961-SUM(MOD(DATE(YEAR(B961-MOD(B961-2,7)+3),1,2),{1E+99,7})*{1,-1})+5)/7)),"",INT((B961-SUM(MOD(DATE(YEAR(B961-MOD(B961-2,7)+3),1,2),{1E+99,7})*{1,-1})+5)/7))</f>
        <v>21</v>
      </c>
    </row>
    <row r="962" spans="1:9" x14ac:dyDescent="0.3">
      <c r="A962" s="35">
        <f t="shared" si="14"/>
        <v>9.7222222222222154E-2</v>
      </c>
      <c r="B962" s="2">
        <v>43972</v>
      </c>
      <c r="C962" s="6">
        <v>0.44097222222222227</v>
      </c>
      <c r="D962" s="6">
        <v>0.53819444444444442</v>
      </c>
      <c r="E962" s="64" t="s">
        <v>10</v>
      </c>
      <c r="F962" s="64" t="s">
        <v>58</v>
      </c>
      <c r="G962" s="64" t="s">
        <v>46</v>
      </c>
      <c r="H962" s="64" t="s">
        <v>142</v>
      </c>
      <c r="I962" s="37">
        <f>IF(ISERROR(INT((B962-SUM(MOD(DATE(YEAR(B962-MOD(B962-2,7)+3),1,2),{1E+99,7})*{1,-1})+5)/7)),"",INT((B962-SUM(MOD(DATE(YEAR(B962-MOD(B962-2,7)+3),1,2),{1E+99,7})*{1,-1})+5)/7))</f>
        <v>21</v>
      </c>
    </row>
    <row r="963" spans="1:9" x14ac:dyDescent="0.3">
      <c r="A963" s="35">
        <f t="shared" si="14"/>
        <v>3.125E-2</v>
      </c>
      <c r="B963" s="2">
        <v>43972</v>
      </c>
      <c r="C963" s="6">
        <v>0.58333333333333337</v>
      </c>
      <c r="D963" s="6">
        <v>0.61458333333333337</v>
      </c>
      <c r="E963" s="64" t="s">
        <v>13</v>
      </c>
      <c r="F963" s="64" t="s">
        <v>185</v>
      </c>
      <c r="G963" s="64" t="s">
        <v>48</v>
      </c>
      <c r="I963" s="37">
        <f>IF(ISERROR(INT((B963-SUM(MOD(DATE(YEAR(B963-MOD(B963-2,7)+3),1,2),{1E+99,7})*{1,-1})+5)/7)),"",INT((B963-SUM(MOD(DATE(YEAR(B963-MOD(B963-2,7)+3),1,2),{1E+99,7})*{1,-1})+5)/7))</f>
        <v>21</v>
      </c>
    </row>
    <row r="964" spans="1:9" x14ac:dyDescent="0.3">
      <c r="A964" s="35">
        <f t="shared" si="14"/>
        <v>8.333333333333337E-2</v>
      </c>
      <c r="B964" s="2">
        <v>43972</v>
      </c>
      <c r="C964" s="6">
        <v>0.625</v>
      </c>
      <c r="D964" s="6">
        <v>0.70833333333333337</v>
      </c>
      <c r="E964" s="64" t="s">
        <v>14</v>
      </c>
      <c r="F964" s="64" t="s">
        <v>185</v>
      </c>
      <c r="G964" s="64" t="s">
        <v>48</v>
      </c>
      <c r="I964" s="37">
        <f>IF(ISERROR(INT((B964-SUM(MOD(DATE(YEAR(B964-MOD(B964-2,7)+3),1,2),{1E+99,7})*{1,-1})+5)/7)),"",INT((B964-SUM(MOD(DATE(YEAR(B964-MOD(B964-2,7)+3),1,2),{1E+99,7})*{1,-1})+5)/7))</f>
        <v>21</v>
      </c>
    </row>
    <row r="965" spans="1:9" x14ac:dyDescent="0.3">
      <c r="A965" s="35">
        <f t="shared" si="14"/>
        <v>0.14236111111111116</v>
      </c>
      <c r="B965" s="2">
        <v>43972</v>
      </c>
      <c r="C965" s="6">
        <v>0.63541666666666663</v>
      </c>
      <c r="D965" s="6">
        <v>0.77777777777777779</v>
      </c>
      <c r="E965" s="64" t="s">
        <v>10</v>
      </c>
      <c r="F965" s="64" t="s">
        <v>58</v>
      </c>
      <c r="G965" s="64" t="s">
        <v>46</v>
      </c>
      <c r="H965" s="64" t="s">
        <v>142</v>
      </c>
      <c r="I965" s="37">
        <f>IF(ISERROR(INT((B965-SUM(MOD(DATE(YEAR(B965-MOD(B965-2,7)+3),1,2),{1E+99,7})*{1,-1})+5)/7)),"",INT((B965-SUM(MOD(DATE(YEAR(B965-MOD(B965-2,7)+3),1,2),{1E+99,7})*{1,-1})+5)/7))</f>
        <v>21</v>
      </c>
    </row>
    <row r="966" spans="1:9" x14ac:dyDescent="0.3">
      <c r="A966" s="35">
        <f t="shared" si="14"/>
        <v>5.555555555555558E-2</v>
      </c>
      <c r="B966" s="2">
        <v>43973</v>
      </c>
      <c r="C966" s="6">
        <v>0.37152777777777773</v>
      </c>
      <c r="D966" s="6">
        <v>0.42708333333333331</v>
      </c>
      <c r="E966" s="64" t="s">
        <v>13</v>
      </c>
      <c r="F966" s="64" t="s">
        <v>67</v>
      </c>
      <c r="G966" s="64" t="s">
        <v>49</v>
      </c>
      <c r="H966" s="64" t="s">
        <v>315</v>
      </c>
      <c r="I966" s="37">
        <f>IF(ISERROR(INT((B966-SUM(MOD(DATE(YEAR(B966-MOD(B966-2,7)+3),1,2),{1E+99,7})*{1,-1})+5)/7)),"",INT((B966-SUM(MOD(DATE(YEAR(B966-MOD(B966-2,7)+3),1,2),{1E+99,7})*{1,-1})+5)/7))</f>
        <v>21</v>
      </c>
    </row>
    <row r="967" spans="1:9" x14ac:dyDescent="0.3">
      <c r="A967" s="35">
        <f t="shared" ref="A967:A1030" si="15">IF(D967-C967&gt;0,D967-C967,"")</f>
        <v>2.7777777777777735E-2</v>
      </c>
      <c r="B967" s="2">
        <v>43973</v>
      </c>
      <c r="C967" s="6">
        <v>0.4375</v>
      </c>
      <c r="D967" s="6">
        <v>0.46527777777777773</v>
      </c>
      <c r="E967" s="64" t="s">
        <v>13</v>
      </c>
      <c r="F967" s="64" t="s">
        <v>67</v>
      </c>
      <c r="G967" s="64" t="s">
        <v>49</v>
      </c>
      <c r="H967" s="64" t="s">
        <v>315</v>
      </c>
      <c r="I967" s="37">
        <f>IF(ISERROR(INT((B967-SUM(MOD(DATE(YEAR(B967-MOD(B967-2,7)+3),1,2),{1E+99,7})*{1,-1})+5)/7)),"",INT((B967-SUM(MOD(DATE(YEAR(B967-MOD(B967-2,7)+3),1,2),{1E+99,7})*{1,-1})+5)/7))</f>
        <v>21</v>
      </c>
    </row>
    <row r="968" spans="1:9" x14ac:dyDescent="0.3">
      <c r="A968" s="35">
        <f t="shared" si="15"/>
        <v>6.597222222222221E-2</v>
      </c>
      <c r="B968" s="2">
        <v>43973</v>
      </c>
      <c r="C968" s="6">
        <v>0.44444444444444442</v>
      </c>
      <c r="D968" s="6">
        <v>0.51041666666666663</v>
      </c>
      <c r="E968" s="64" t="s">
        <v>10</v>
      </c>
      <c r="F968" s="64" t="s">
        <v>58</v>
      </c>
      <c r="G968" s="64" t="s">
        <v>46</v>
      </c>
      <c r="H968" s="64" t="s">
        <v>142</v>
      </c>
      <c r="I968" s="37">
        <f>IF(ISERROR(INT((B968-SUM(MOD(DATE(YEAR(B968-MOD(B968-2,7)+3),1,2),{1E+99,7})*{1,-1})+5)/7)),"",INT((B968-SUM(MOD(DATE(YEAR(B968-MOD(B968-2,7)+3),1,2),{1E+99,7})*{1,-1})+5)/7))</f>
        <v>21</v>
      </c>
    </row>
    <row r="969" spans="1:9" x14ac:dyDescent="0.3">
      <c r="A969" s="35">
        <f t="shared" si="15"/>
        <v>1.041666666666663E-2</v>
      </c>
      <c r="B969" s="2">
        <v>43973</v>
      </c>
      <c r="C969" s="6">
        <v>0.5</v>
      </c>
      <c r="D969" s="6">
        <v>0.51041666666666663</v>
      </c>
      <c r="E969" s="64" t="s">
        <v>9</v>
      </c>
      <c r="F969" s="64" t="s">
        <v>72</v>
      </c>
      <c r="G969" s="64" t="s">
        <v>49</v>
      </c>
      <c r="H969" s="64" t="s">
        <v>85</v>
      </c>
      <c r="I969" s="37">
        <f>IF(ISERROR(INT((B969-SUM(MOD(DATE(YEAR(B969-MOD(B969-2,7)+3),1,2),{1E+99,7})*{1,-1})+5)/7)),"",INT((B969-SUM(MOD(DATE(YEAR(B969-MOD(B969-2,7)+3),1,2),{1E+99,7})*{1,-1})+5)/7))</f>
        <v>21</v>
      </c>
    </row>
    <row r="970" spans="1:9" x14ac:dyDescent="0.3">
      <c r="A970" s="35">
        <f t="shared" si="15"/>
        <v>5.208333333333337E-2</v>
      </c>
      <c r="B970" s="2">
        <v>43973</v>
      </c>
      <c r="C970" s="6">
        <v>0.51041666666666663</v>
      </c>
      <c r="D970" s="6">
        <v>0.5625</v>
      </c>
      <c r="E970" s="64" t="s">
        <v>10</v>
      </c>
      <c r="F970" s="64" t="s">
        <v>51</v>
      </c>
      <c r="G970" s="64" t="s">
        <v>46</v>
      </c>
      <c r="I970" s="37">
        <f>IF(ISERROR(INT((B970-SUM(MOD(DATE(YEAR(B970-MOD(B970-2,7)+3),1,2),{1E+99,7})*{1,-1})+5)/7)),"",INT((B970-SUM(MOD(DATE(YEAR(B970-MOD(B970-2,7)+3),1,2),{1E+99,7})*{1,-1})+5)/7))</f>
        <v>21</v>
      </c>
    </row>
    <row r="971" spans="1:9" x14ac:dyDescent="0.3">
      <c r="A971" s="35">
        <f t="shared" si="15"/>
        <v>5.208333333333337E-2</v>
      </c>
      <c r="B971" s="2">
        <v>43973</v>
      </c>
      <c r="C971" s="6">
        <v>0.51041666666666663</v>
      </c>
      <c r="D971" s="6">
        <v>0.5625</v>
      </c>
      <c r="E971" s="64" t="s">
        <v>10</v>
      </c>
      <c r="F971" s="64" t="s">
        <v>51</v>
      </c>
      <c r="G971" s="64" t="s">
        <v>49</v>
      </c>
      <c r="I971" s="37">
        <f>IF(ISERROR(INT((B971-SUM(MOD(DATE(YEAR(B971-MOD(B971-2,7)+3),1,2),{1E+99,7})*{1,-1})+5)/7)),"",INT((B971-SUM(MOD(DATE(YEAR(B971-MOD(B971-2,7)+3),1,2),{1E+99,7})*{1,-1})+5)/7))</f>
        <v>21</v>
      </c>
    </row>
    <row r="972" spans="1:9" x14ac:dyDescent="0.3">
      <c r="A972" s="35">
        <f t="shared" si="15"/>
        <v>5.208333333333337E-2</v>
      </c>
      <c r="B972" s="2">
        <v>43973</v>
      </c>
      <c r="C972" s="6">
        <v>0.51041666666666663</v>
      </c>
      <c r="D972" s="6">
        <v>0.5625</v>
      </c>
      <c r="E972" s="64" t="s">
        <v>10</v>
      </c>
      <c r="F972" s="64" t="s">
        <v>51</v>
      </c>
      <c r="G972" s="64" t="s">
        <v>36</v>
      </c>
      <c r="I972" s="37">
        <f>IF(ISERROR(INT((B972-SUM(MOD(DATE(YEAR(B972-MOD(B972-2,7)+3),1,2),{1E+99,7})*{1,-1})+5)/7)),"",INT((B972-SUM(MOD(DATE(YEAR(B972-MOD(B972-2,7)+3),1,2),{1E+99,7})*{1,-1})+5)/7))</f>
        <v>21</v>
      </c>
    </row>
    <row r="973" spans="1:9" x14ac:dyDescent="0.3">
      <c r="A973" s="35">
        <f t="shared" si="15"/>
        <v>5.208333333333337E-2</v>
      </c>
      <c r="B973" s="2">
        <v>43973</v>
      </c>
      <c r="C973" s="6">
        <v>0.51041666666666663</v>
      </c>
      <c r="D973" s="6">
        <v>0.5625</v>
      </c>
      <c r="E973" s="64" t="s">
        <v>10</v>
      </c>
      <c r="F973" s="64" t="s">
        <v>51</v>
      </c>
      <c r="G973" s="64" t="s">
        <v>48</v>
      </c>
      <c r="I973" s="37">
        <f>IF(ISERROR(INT((B973-SUM(MOD(DATE(YEAR(B973-MOD(B973-2,7)+3),1,2),{1E+99,7})*{1,-1})+5)/7)),"",INT((B973-SUM(MOD(DATE(YEAR(B973-MOD(B973-2,7)+3),1,2),{1E+99,7})*{1,-1})+5)/7))</f>
        <v>21</v>
      </c>
    </row>
    <row r="974" spans="1:9" x14ac:dyDescent="0.3">
      <c r="A974" s="35">
        <f t="shared" si="15"/>
        <v>2.083333333333337E-2</v>
      </c>
      <c r="B974" s="2">
        <v>43973</v>
      </c>
      <c r="C974" s="6">
        <v>0.60416666666666663</v>
      </c>
      <c r="D974" s="6">
        <v>0.625</v>
      </c>
      <c r="E974" s="64" t="s">
        <v>14</v>
      </c>
      <c r="F974" s="64" t="s">
        <v>185</v>
      </c>
      <c r="G974" s="64" t="s">
        <v>48</v>
      </c>
      <c r="I974" s="37">
        <f>IF(ISERROR(INT((B974-SUM(MOD(DATE(YEAR(B974-MOD(B974-2,7)+3),1,2),{1E+99,7})*{1,-1})+5)/7)),"",INT((B974-SUM(MOD(DATE(YEAR(B974-MOD(B974-2,7)+3),1,2),{1E+99,7})*{1,-1})+5)/7))</f>
        <v>21</v>
      </c>
    </row>
    <row r="975" spans="1:9" x14ac:dyDescent="0.3">
      <c r="A975" s="35">
        <f t="shared" si="15"/>
        <v>3.472222222222221E-2</v>
      </c>
      <c r="B975" s="2">
        <v>43973</v>
      </c>
      <c r="C975" s="6">
        <v>0.62152777777777779</v>
      </c>
      <c r="D975" s="6">
        <v>0.65625</v>
      </c>
      <c r="E975" s="64" t="s">
        <v>13</v>
      </c>
      <c r="F975" s="64" t="s">
        <v>185</v>
      </c>
      <c r="G975" s="64" t="s">
        <v>46</v>
      </c>
      <c r="I975" s="37">
        <f>IF(ISERROR(INT((B975-SUM(MOD(DATE(YEAR(B975-MOD(B975-2,7)+3),1,2),{1E+99,7})*{1,-1})+5)/7)),"",INT((B975-SUM(MOD(DATE(YEAR(B975-MOD(B975-2,7)+3),1,2),{1E+99,7})*{1,-1})+5)/7))</f>
        <v>21</v>
      </c>
    </row>
    <row r="976" spans="1:9" x14ac:dyDescent="0.3">
      <c r="A976" s="35">
        <f t="shared" si="15"/>
        <v>2.083333333333337E-2</v>
      </c>
      <c r="B976" s="2">
        <v>43973</v>
      </c>
      <c r="C976" s="6">
        <v>0.625</v>
      </c>
      <c r="D976" s="6">
        <v>0.64583333333333337</v>
      </c>
      <c r="E976" s="64" t="s">
        <v>13</v>
      </c>
      <c r="F976" s="64" t="s">
        <v>185</v>
      </c>
      <c r="G976" s="64" t="s">
        <v>48</v>
      </c>
      <c r="I976" s="37">
        <f>IF(ISERROR(INT((B976-SUM(MOD(DATE(YEAR(B976-MOD(B976-2,7)+3),1,2),{1E+99,7})*{1,-1})+5)/7)),"",INT((B976-SUM(MOD(DATE(YEAR(B976-MOD(B976-2,7)+3),1,2),{1E+99,7})*{1,-1})+5)/7))</f>
        <v>21</v>
      </c>
    </row>
    <row r="977" spans="1:9" x14ac:dyDescent="0.3">
      <c r="A977" s="35">
        <f t="shared" si="15"/>
        <v>4.166666666666663E-2</v>
      </c>
      <c r="B977" s="2">
        <v>43973</v>
      </c>
      <c r="C977" s="6">
        <v>0.64583333333333337</v>
      </c>
      <c r="D977" s="6">
        <v>0.6875</v>
      </c>
      <c r="E977" s="64" t="s">
        <v>14</v>
      </c>
      <c r="F977" s="64" t="s">
        <v>185</v>
      </c>
      <c r="G977" s="64" t="s">
        <v>48</v>
      </c>
      <c r="I977" s="37">
        <f>IF(ISERROR(INT((B977-SUM(MOD(DATE(YEAR(B977-MOD(B977-2,7)+3),1,2),{1E+99,7})*{1,-1})+5)/7)),"",INT((B977-SUM(MOD(DATE(YEAR(B977-MOD(B977-2,7)+3),1,2),{1E+99,7})*{1,-1})+5)/7))</f>
        <v>21</v>
      </c>
    </row>
    <row r="978" spans="1:9" x14ac:dyDescent="0.3">
      <c r="A978" s="35">
        <f t="shared" si="15"/>
        <v>0.12152777777777779</v>
      </c>
      <c r="B978" s="2">
        <v>43973</v>
      </c>
      <c r="C978" s="6">
        <v>0.65625</v>
      </c>
      <c r="D978" s="6">
        <v>0.77777777777777779</v>
      </c>
      <c r="E978" s="64" t="s">
        <v>10</v>
      </c>
      <c r="F978" s="64" t="s">
        <v>58</v>
      </c>
      <c r="G978" s="64" t="s">
        <v>46</v>
      </c>
      <c r="H978" s="64" t="s">
        <v>142</v>
      </c>
      <c r="I978" s="37">
        <f>IF(ISERROR(INT((B978-SUM(MOD(DATE(YEAR(B978-MOD(B978-2,7)+3),1,2),{1E+99,7})*{1,-1})+5)/7)),"",INT((B978-SUM(MOD(DATE(YEAR(B978-MOD(B978-2,7)+3),1,2),{1E+99,7})*{1,-1})+5)/7))</f>
        <v>21</v>
      </c>
    </row>
    <row r="979" spans="1:9" x14ac:dyDescent="0.3">
      <c r="A979" s="35">
        <f t="shared" si="15"/>
        <v>0.16666666666666663</v>
      </c>
      <c r="B979" s="2">
        <v>43973</v>
      </c>
      <c r="C979" s="6">
        <v>0.75</v>
      </c>
      <c r="D979" s="6">
        <v>0.91666666666666663</v>
      </c>
      <c r="E979" s="64" t="s">
        <v>9</v>
      </c>
      <c r="F979" s="64" t="s">
        <v>58</v>
      </c>
      <c r="G979" s="64" t="s">
        <v>36</v>
      </c>
      <c r="H979" s="64" t="s">
        <v>319</v>
      </c>
      <c r="I979" s="37">
        <f>IF(ISERROR(INT((B979-SUM(MOD(DATE(YEAR(B979-MOD(B979-2,7)+3),1,2),{1E+99,7})*{1,-1})+5)/7)),"",INT((B979-SUM(MOD(DATE(YEAR(B979-MOD(B979-2,7)+3),1,2),{1E+99,7})*{1,-1})+5)/7))</f>
        <v>21</v>
      </c>
    </row>
    <row r="980" spans="1:9" x14ac:dyDescent="0.3">
      <c r="A980" s="35">
        <f t="shared" si="15"/>
        <v>1.0416666666666741E-2</v>
      </c>
      <c r="B980" s="2">
        <v>43973</v>
      </c>
      <c r="C980" s="6">
        <v>0.77777777777777779</v>
      </c>
      <c r="D980" s="6">
        <v>0.78819444444444453</v>
      </c>
      <c r="E980" s="64" t="s">
        <v>9</v>
      </c>
      <c r="F980" s="64" t="s">
        <v>72</v>
      </c>
      <c r="G980" s="64" t="s">
        <v>46</v>
      </c>
      <c r="H980" s="64" t="s">
        <v>85</v>
      </c>
      <c r="I980" s="37">
        <f>IF(ISERROR(INT((B980-SUM(MOD(DATE(YEAR(B980-MOD(B980-2,7)+3),1,2),{1E+99,7})*{1,-1})+5)/7)),"",INT((B980-SUM(MOD(DATE(YEAR(B980-MOD(B980-2,7)+3),1,2),{1E+99,7})*{1,-1})+5)/7))</f>
        <v>21</v>
      </c>
    </row>
    <row r="981" spans="1:9" x14ac:dyDescent="0.3">
      <c r="A981" s="35">
        <f t="shared" si="15"/>
        <v>5.208333333333337E-2</v>
      </c>
      <c r="B981" s="2">
        <v>43974</v>
      </c>
      <c r="C981" s="6">
        <v>0.67361111111111116</v>
      </c>
      <c r="D981" s="6">
        <v>0.72569444444444453</v>
      </c>
      <c r="E981" s="64" t="s">
        <v>9</v>
      </c>
      <c r="F981" s="3" t="s">
        <v>71</v>
      </c>
      <c r="G981" s="64" t="s">
        <v>49</v>
      </c>
      <c r="H981" s="64" t="s">
        <v>324</v>
      </c>
      <c r="I981" s="37">
        <f>IF(ISERROR(INT((B981-SUM(MOD(DATE(YEAR(B981-MOD(B981-2,7)+3),1,2),{1E+99,7})*{1,-1})+5)/7)),"",INT((B981-SUM(MOD(DATE(YEAR(B981-MOD(B981-2,7)+3),1,2),{1E+99,7})*{1,-1})+5)/7))</f>
        <v>21</v>
      </c>
    </row>
    <row r="982" spans="1:9" x14ac:dyDescent="0.3">
      <c r="A982" s="35">
        <f t="shared" si="15"/>
        <v>4.8611111111111049E-2</v>
      </c>
      <c r="B982" s="2">
        <v>43975</v>
      </c>
      <c r="C982" s="6">
        <v>0.41666666666666669</v>
      </c>
      <c r="D982" s="6">
        <v>0.46527777777777773</v>
      </c>
      <c r="E982" s="64" t="s">
        <v>13</v>
      </c>
      <c r="F982" s="64" t="s">
        <v>67</v>
      </c>
      <c r="G982" s="64" t="s">
        <v>49</v>
      </c>
      <c r="H982" s="64" t="s">
        <v>315</v>
      </c>
      <c r="I982" s="37">
        <f>IF(ISERROR(INT((B982-SUM(MOD(DATE(YEAR(B982-MOD(B982-2,7)+3),1,2),{1E+99,7})*{1,-1})+5)/7)),"",INT((B982-SUM(MOD(DATE(YEAR(B982-MOD(B982-2,7)+3),1,2),{1E+99,7})*{1,-1})+5)/7))</f>
        <v>21</v>
      </c>
    </row>
    <row r="983" spans="1:9" x14ac:dyDescent="0.3">
      <c r="A983" s="35">
        <f t="shared" si="15"/>
        <v>1.0416666666666685E-2</v>
      </c>
      <c r="B983" s="2">
        <v>43975</v>
      </c>
      <c r="C983" s="6">
        <v>0.48958333333333331</v>
      </c>
      <c r="D983" s="6">
        <v>0.5</v>
      </c>
      <c r="E983" s="64" t="s">
        <v>12</v>
      </c>
      <c r="F983" s="64" t="s">
        <v>83</v>
      </c>
      <c r="G983" s="64" t="s">
        <v>49</v>
      </c>
      <c r="I983" s="37">
        <f>IF(ISERROR(INT((B983-SUM(MOD(DATE(YEAR(B983-MOD(B983-2,7)+3),1,2),{1E+99,7})*{1,-1})+5)/7)),"",INT((B983-SUM(MOD(DATE(YEAR(B983-MOD(B983-2,7)+3),1,2),{1E+99,7})*{1,-1})+5)/7))</f>
        <v>21</v>
      </c>
    </row>
    <row r="984" spans="1:9" x14ac:dyDescent="0.3">
      <c r="A984" s="35">
        <f t="shared" si="15"/>
        <v>3.819444444444442E-2</v>
      </c>
      <c r="B984" s="2">
        <v>43975</v>
      </c>
      <c r="C984" s="6">
        <v>0.5625</v>
      </c>
      <c r="D984" s="6">
        <v>0.60069444444444442</v>
      </c>
      <c r="E984" s="64" t="s">
        <v>13</v>
      </c>
      <c r="F984" s="64" t="s">
        <v>67</v>
      </c>
      <c r="G984" s="64" t="s">
        <v>49</v>
      </c>
      <c r="H984" s="64" t="s">
        <v>315</v>
      </c>
      <c r="I984" s="37">
        <f>IF(ISERROR(INT((B984-SUM(MOD(DATE(YEAR(B984-MOD(B984-2,7)+3),1,2),{1E+99,7})*{1,-1})+5)/7)),"",INT((B984-SUM(MOD(DATE(YEAR(B984-MOD(B984-2,7)+3),1,2),{1E+99,7})*{1,-1})+5)/7))</f>
        <v>21</v>
      </c>
    </row>
    <row r="985" spans="1:9" x14ac:dyDescent="0.3">
      <c r="A985" s="35">
        <f t="shared" si="15"/>
        <v>2.083333333333337E-2</v>
      </c>
      <c r="B985" s="2">
        <v>43975</v>
      </c>
      <c r="C985" s="6">
        <v>0.63541666666666663</v>
      </c>
      <c r="D985" s="6">
        <v>0.65625</v>
      </c>
      <c r="E985" s="64" t="s">
        <v>12</v>
      </c>
      <c r="F985" s="64" t="s">
        <v>83</v>
      </c>
      <c r="G985" s="64" t="s">
        <v>49</v>
      </c>
      <c r="I985" s="37">
        <f>IF(ISERROR(INT((B985-SUM(MOD(DATE(YEAR(B985-MOD(B985-2,7)+3),1,2),{1E+99,7})*{1,-1})+5)/7)),"",INT((B985-SUM(MOD(DATE(YEAR(B985-MOD(B985-2,7)+3),1,2),{1E+99,7})*{1,-1})+5)/7))</f>
        <v>21</v>
      </c>
    </row>
    <row r="986" spans="1:9" x14ac:dyDescent="0.3">
      <c r="A986" s="35">
        <f t="shared" si="15"/>
        <v>2.777777777777779E-2</v>
      </c>
      <c r="B986" s="2">
        <v>43975</v>
      </c>
      <c r="C986" s="6">
        <v>0.70138888888888884</v>
      </c>
      <c r="D986" s="6">
        <v>0.72916666666666663</v>
      </c>
      <c r="E986" s="64" t="s">
        <v>12</v>
      </c>
      <c r="F986" s="64" t="s">
        <v>83</v>
      </c>
      <c r="G986" s="64" t="s">
        <v>49</v>
      </c>
      <c r="I986" s="37">
        <f>IF(ISERROR(INT((B986-SUM(MOD(DATE(YEAR(B986-MOD(B986-2,7)+3),1,2),{1E+99,7})*{1,-1})+5)/7)),"",INT((B986-SUM(MOD(DATE(YEAR(B986-MOD(B986-2,7)+3),1,2),{1E+99,7})*{1,-1})+5)/7))</f>
        <v>21</v>
      </c>
    </row>
    <row r="987" spans="1:9" x14ac:dyDescent="0.3">
      <c r="A987" s="35">
        <f t="shared" si="15"/>
        <v>4.166666666666663E-2</v>
      </c>
      <c r="B987" s="2">
        <v>43975</v>
      </c>
      <c r="C987" s="6">
        <v>0.91319444444444453</v>
      </c>
      <c r="D987" s="6">
        <v>0.95486111111111116</v>
      </c>
      <c r="E987" s="64" t="s">
        <v>9</v>
      </c>
      <c r="F987" s="64" t="s">
        <v>72</v>
      </c>
      <c r="G987" s="64" t="s">
        <v>36</v>
      </c>
      <c r="H987" s="64" t="s">
        <v>321</v>
      </c>
      <c r="I987" s="37">
        <f>IF(ISERROR(INT((B987-SUM(MOD(DATE(YEAR(B987-MOD(B987-2,7)+3),1,2),{1E+99,7})*{1,-1})+5)/7)),"",INT((B987-SUM(MOD(DATE(YEAR(B987-MOD(B987-2,7)+3),1,2),{1E+99,7})*{1,-1})+5)/7))</f>
        <v>21</v>
      </c>
    </row>
    <row r="988" spans="1:9" x14ac:dyDescent="0.3">
      <c r="A988" s="35">
        <f t="shared" si="15"/>
        <v>4.166666666666663E-2</v>
      </c>
      <c r="B988" s="2">
        <v>43975</v>
      </c>
      <c r="C988" s="6">
        <v>0.95486111111111116</v>
      </c>
      <c r="D988" s="6">
        <v>0.99652777777777779</v>
      </c>
      <c r="E988" s="64" t="s">
        <v>9</v>
      </c>
      <c r="F988" s="64" t="s">
        <v>110</v>
      </c>
      <c r="G988" s="64" t="s">
        <v>36</v>
      </c>
      <c r="H988" s="64" t="s">
        <v>322</v>
      </c>
      <c r="I988" s="37">
        <f>IF(ISERROR(INT((B988-SUM(MOD(DATE(YEAR(B988-MOD(B988-2,7)+3),1,2),{1E+99,7})*{1,-1})+5)/7)),"",INT((B988-SUM(MOD(DATE(YEAR(B988-MOD(B988-2,7)+3),1,2),{1E+99,7})*{1,-1})+5)/7))</f>
        <v>21</v>
      </c>
    </row>
    <row r="989" spans="1:9" x14ac:dyDescent="0.3">
      <c r="A989" s="35">
        <f t="shared" si="15"/>
        <v>3.4722222222222099E-3</v>
      </c>
      <c r="B989" s="2">
        <v>43975</v>
      </c>
      <c r="C989" s="6">
        <v>0.99652777777777779</v>
      </c>
      <c r="D989" s="6">
        <v>1</v>
      </c>
      <c r="E989" s="64" t="s">
        <v>9</v>
      </c>
      <c r="F989" s="64" t="s">
        <v>72</v>
      </c>
      <c r="G989" s="64" t="s">
        <v>36</v>
      </c>
      <c r="H989" s="64" t="s">
        <v>85</v>
      </c>
      <c r="I989" s="37">
        <f>IF(ISERROR(INT((B989-SUM(MOD(DATE(YEAR(B989-MOD(B989-2,7)+3),1,2),{1E+99,7})*{1,-1})+5)/7)),"",INT((B989-SUM(MOD(DATE(YEAR(B989-MOD(B989-2,7)+3),1,2),{1E+99,7})*{1,-1})+5)/7))</f>
        <v>21</v>
      </c>
    </row>
    <row r="990" spans="1:9" x14ac:dyDescent="0.3">
      <c r="A990" s="35">
        <f t="shared" si="15"/>
        <v>4.1666666666666685E-2</v>
      </c>
      <c r="B990" s="2">
        <v>43976</v>
      </c>
      <c r="C990" s="6">
        <v>0.34027777777777773</v>
      </c>
      <c r="D990" s="6">
        <v>0.38194444444444442</v>
      </c>
      <c r="E990" s="3" t="s">
        <v>9</v>
      </c>
      <c r="F990" s="64" t="s">
        <v>106</v>
      </c>
      <c r="G990" s="64" t="s">
        <v>49</v>
      </c>
      <c r="H990" s="64" t="s">
        <v>323</v>
      </c>
      <c r="I990" s="37">
        <f>IF(ISERROR(INT((B990-SUM(MOD(DATE(YEAR(B990-MOD(B990-2,7)+3),1,2),{1E+99,7})*{1,-1})+5)/7)),"",INT((B990-SUM(MOD(DATE(YEAR(B990-MOD(B990-2,7)+3),1,2),{1E+99,7})*{1,-1})+5)/7))</f>
        <v>22</v>
      </c>
    </row>
    <row r="991" spans="1:9" x14ac:dyDescent="0.3">
      <c r="A991" s="35">
        <f t="shared" si="15"/>
        <v>3.4722222222222154E-2</v>
      </c>
      <c r="B991" s="2">
        <v>43976</v>
      </c>
      <c r="C991" s="6">
        <v>0.40972222222222227</v>
      </c>
      <c r="D991" s="6">
        <v>0.44444444444444442</v>
      </c>
      <c r="E991" s="64" t="s">
        <v>9</v>
      </c>
      <c r="F991" s="64" t="s">
        <v>106</v>
      </c>
      <c r="G991" s="64" t="s">
        <v>46</v>
      </c>
      <c r="H991" s="64" t="s">
        <v>340</v>
      </c>
      <c r="I991" s="37">
        <f>IF(ISERROR(INT((B991-SUM(MOD(DATE(YEAR(B991-MOD(B991-2,7)+3),1,2),{1E+99,7})*{1,-1})+5)/7)),"",INT((B991-SUM(MOD(DATE(YEAR(B991-MOD(B991-2,7)+3),1,2),{1E+99,7})*{1,-1})+5)/7))</f>
        <v>22</v>
      </c>
    </row>
    <row r="992" spans="1:9" x14ac:dyDescent="0.3">
      <c r="A992" s="35">
        <f t="shared" si="15"/>
        <v>6.9444444444444198E-3</v>
      </c>
      <c r="B992" s="2">
        <v>43976</v>
      </c>
      <c r="C992" s="6">
        <v>0.47222222222222227</v>
      </c>
      <c r="D992" s="6">
        <v>0.47916666666666669</v>
      </c>
      <c r="E992" s="64" t="s">
        <v>9</v>
      </c>
      <c r="F992" s="64" t="s">
        <v>110</v>
      </c>
      <c r="G992" s="64" t="s">
        <v>46</v>
      </c>
      <c r="I992" s="37">
        <f>IF(ISERROR(INT((B992-SUM(MOD(DATE(YEAR(B992-MOD(B992-2,7)+3),1,2),{1E+99,7})*{1,-1})+5)/7)),"",INT((B992-SUM(MOD(DATE(YEAR(B992-MOD(B992-2,7)+3),1,2),{1E+99,7})*{1,-1})+5)/7))</f>
        <v>22</v>
      </c>
    </row>
    <row r="993" spans="1:9" x14ac:dyDescent="0.3">
      <c r="A993" s="35">
        <f t="shared" si="15"/>
        <v>5.208333333333337E-2</v>
      </c>
      <c r="B993" s="2">
        <v>43976</v>
      </c>
      <c r="C993" s="6">
        <v>0.5</v>
      </c>
      <c r="D993" s="6">
        <v>0.55208333333333337</v>
      </c>
      <c r="E993" s="64" t="s">
        <v>10</v>
      </c>
      <c r="F993" s="64" t="s">
        <v>51</v>
      </c>
      <c r="G993" s="64" t="s">
        <v>49</v>
      </c>
      <c r="I993" s="37">
        <f>IF(ISERROR(INT((B993-SUM(MOD(DATE(YEAR(B993-MOD(B993-2,7)+3),1,2),{1E+99,7})*{1,-1})+5)/7)),"",INT((B993-SUM(MOD(DATE(YEAR(B993-MOD(B993-2,7)+3),1,2),{1E+99,7})*{1,-1})+5)/7))</f>
        <v>22</v>
      </c>
    </row>
    <row r="994" spans="1:9" x14ac:dyDescent="0.3">
      <c r="A994" s="35">
        <f t="shared" si="15"/>
        <v>5.208333333333337E-2</v>
      </c>
      <c r="B994" s="2">
        <v>43976</v>
      </c>
      <c r="C994" s="6">
        <v>0.5</v>
      </c>
      <c r="D994" s="6">
        <v>0.55208333333333337</v>
      </c>
      <c r="E994" s="64" t="s">
        <v>10</v>
      </c>
      <c r="F994" s="64" t="s">
        <v>51</v>
      </c>
      <c r="G994" s="64" t="s">
        <v>36</v>
      </c>
      <c r="I994" s="37">
        <f>IF(ISERROR(INT((B994-SUM(MOD(DATE(YEAR(B994-MOD(B994-2,7)+3),1,2),{1E+99,7})*{1,-1})+5)/7)),"",INT((B994-SUM(MOD(DATE(YEAR(B994-MOD(B994-2,7)+3),1,2),{1E+99,7})*{1,-1})+5)/7))</f>
        <v>22</v>
      </c>
    </row>
    <row r="995" spans="1:9" x14ac:dyDescent="0.3">
      <c r="A995" s="35">
        <f t="shared" si="15"/>
        <v>5.208333333333337E-2</v>
      </c>
      <c r="B995" s="2">
        <v>43976</v>
      </c>
      <c r="C995" s="6">
        <v>0.5</v>
      </c>
      <c r="D995" s="6">
        <v>0.55208333333333337</v>
      </c>
      <c r="E995" s="64" t="s">
        <v>10</v>
      </c>
      <c r="F995" s="64" t="s">
        <v>51</v>
      </c>
      <c r="G995" s="64" t="s">
        <v>46</v>
      </c>
      <c r="I995" s="37">
        <f>IF(ISERROR(INT((B995-SUM(MOD(DATE(YEAR(B995-MOD(B995-2,7)+3),1,2),{1E+99,7})*{1,-1})+5)/7)),"",INT((B995-SUM(MOD(DATE(YEAR(B995-MOD(B995-2,7)+3),1,2),{1E+99,7})*{1,-1})+5)/7))</f>
        <v>22</v>
      </c>
    </row>
    <row r="996" spans="1:9" x14ac:dyDescent="0.3">
      <c r="A996" s="35">
        <f t="shared" si="15"/>
        <v>7.291666666666663E-2</v>
      </c>
      <c r="B996" s="2">
        <v>43976</v>
      </c>
      <c r="C996" s="6">
        <v>0.5</v>
      </c>
      <c r="D996" s="6">
        <v>0.57291666666666663</v>
      </c>
      <c r="E996" s="64" t="s">
        <v>10</v>
      </c>
      <c r="F996" s="64" t="s">
        <v>51</v>
      </c>
      <c r="G996" s="64" t="s">
        <v>48</v>
      </c>
      <c r="I996" s="37">
        <f>IF(ISERROR(INT((B996-SUM(MOD(DATE(YEAR(B996-MOD(B996-2,7)+3),1,2),{1E+99,7})*{1,-1})+5)/7)),"",INT((B996-SUM(MOD(DATE(YEAR(B996-MOD(B996-2,7)+3),1,2),{1E+99,7})*{1,-1})+5)/7))</f>
        <v>22</v>
      </c>
    </row>
    <row r="997" spans="1:9" x14ac:dyDescent="0.3">
      <c r="A997" s="35">
        <f t="shared" si="15"/>
        <v>9.375E-2</v>
      </c>
      <c r="B997" s="2">
        <v>43976</v>
      </c>
      <c r="C997" s="6">
        <v>0.64583333333333337</v>
      </c>
      <c r="D997" s="6">
        <v>0.73958333333333337</v>
      </c>
      <c r="E997" s="64" t="s">
        <v>14</v>
      </c>
      <c r="F997" s="64" t="s">
        <v>185</v>
      </c>
      <c r="G997" s="64" t="s">
        <v>48</v>
      </c>
      <c r="I997" s="37">
        <f>IF(ISERROR(INT((B997-SUM(MOD(DATE(YEAR(B997-MOD(B997-2,7)+3),1,2),{1E+99,7})*{1,-1})+5)/7)),"",INT((B997-SUM(MOD(DATE(YEAR(B997-MOD(B997-2,7)+3),1,2),{1E+99,7})*{1,-1})+5)/7))</f>
        <v>22</v>
      </c>
    </row>
    <row r="998" spans="1:9" x14ac:dyDescent="0.3">
      <c r="A998" s="35">
        <f t="shared" si="15"/>
        <v>1.0416666666666741E-2</v>
      </c>
      <c r="B998" s="2">
        <v>43976</v>
      </c>
      <c r="C998" s="6">
        <v>0.66666666666666663</v>
      </c>
      <c r="D998" s="6">
        <v>0.67708333333333337</v>
      </c>
      <c r="E998" s="64" t="s">
        <v>9</v>
      </c>
      <c r="F998" s="64" t="s">
        <v>72</v>
      </c>
      <c r="G998" s="64" t="s">
        <v>49</v>
      </c>
      <c r="H998" s="64" t="s">
        <v>85</v>
      </c>
      <c r="I998" s="37">
        <f>IF(ISERROR(INT((B998-SUM(MOD(DATE(YEAR(B998-MOD(B998-2,7)+3),1,2),{1E+99,7})*{1,-1})+5)/7)),"",INT((B998-SUM(MOD(DATE(YEAR(B998-MOD(B998-2,7)+3),1,2),{1E+99,7})*{1,-1})+5)/7))</f>
        <v>22</v>
      </c>
    </row>
    <row r="999" spans="1:9" x14ac:dyDescent="0.3">
      <c r="A999" s="35">
        <f t="shared" si="15"/>
        <v>2.4305555555555469E-2</v>
      </c>
      <c r="B999" s="2">
        <v>43977</v>
      </c>
      <c r="C999" s="6">
        <v>0.37847222222222227</v>
      </c>
      <c r="D999" s="6">
        <v>0.40277777777777773</v>
      </c>
      <c r="E999" s="64" t="s">
        <v>9</v>
      </c>
      <c r="F999" s="64" t="s">
        <v>63</v>
      </c>
      <c r="G999" s="64" t="s">
        <v>49</v>
      </c>
      <c r="H999" s="64"/>
      <c r="I999" s="37">
        <f>IF(ISERROR(INT((B999-SUM(MOD(DATE(YEAR(B999-MOD(B999-2,7)+3),1,2),{1E+99,7})*{1,-1})+5)/7)),"",INT((B999-SUM(MOD(DATE(YEAR(B999-MOD(B999-2,7)+3),1,2),{1E+99,7})*{1,-1})+5)/7))</f>
        <v>22</v>
      </c>
    </row>
    <row r="1000" spans="1:9" x14ac:dyDescent="0.3">
      <c r="A1000" s="35">
        <f t="shared" si="15"/>
        <v>0.10416666666666663</v>
      </c>
      <c r="B1000" s="2">
        <v>43977</v>
      </c>
      <c r="C1000" s="6">
        <v>0.43055555555555558</v>
      </c>
      <c r="D1000" s="6">
        <v>0.53472222222222221</v>
      </c>
      <c r="E1000" s="64" t="s">
        <v>14</v>
      </c>
      <c r="F1000" s="64" t="s">
        <v>185</v>
      </c>
      <c r="G1000" s="64" t="s">
        <v>46</v>
      </c>
      <c r="I1000" s="37">
        <f>IF(ISERROR(INT((B1000-SUM(MOD(DATE(YEAR(B1000-MOD(B1000-2,7)+3),1,2),{1E+99,7})*{1,-1})+5)/7)),"",INT((B1000-SUM(MOD(DATE(YEAR(B1000-MOD(B1000-2,7)+3),1,2),{1E+99,7})*{1,-1})+5)/7))</f>
        <v>22</v>
      </c>
    </row>
    <row r="1001" spans="1:9" x14ac:dyDescent="0.3">
      <c r="A1001" s="35">
        <f t="shared" si="15"/>
        <v>6.9444444444444198E-3</v>
      </c>
      <c r="B1001" s="2">
        <v>43977</v>
      </c>
      <c r="C1001" s="6">
        <v>0.45833333333333331</v>
      </c>
      <c r="D1001" s="6">
        <v>0.46527777777777773</v>
      </c>
      <c r="E1001" s="64" t="s">
        <v>9</v>
      </c>
      <c r="F1001" s="64" t="s">
        <v>99</v>
      </c>
      <c r="G1001" s="64" t="s">
        <v>49</v>
      </c>
      <c r="H1001" s="64" t="s">
        <v>328</v>
      </c>
      <c r="I1001" s="37">
        <f>IF(ISERROR(INT((B1001-SUM(MOD(DATE(YEAR(B1001-MOD(B1001-2,7)+3),1,2),{1E+99,7})*{1,-1})+5)/7)),"",INT((B1001-SUM(MOD(DATE(YEAR(B1001-MOD(B1001-2,7)+3),1,2),{1E+99,7})*{1,-1})+5)/7))</f>
        <v>22</v>
      </c>
    </row>
    <row r="1002" spans="1:9" x14ac:dyDescent="0.3">
      <c r="A1002" s="35">
        <f t="shared" si="15"/>
        <v>1.0416666666666685E-2</v>
      </c>
      <c r="B1002" s="2">
        <v>43977</v>
      </c>
      <c r="C1002" s="6">
        <v>0.46527777777777773</v>
      </c>
      <c r="D1002" s="6">
        <v>0.47569444444444442</v>
      </c>
      <c r="E1002" s="64" t="s">
        <v>9</v>
      </c>
      <c r="F1002" s="64" t="s">
        <v>71</v>
      </c>
      <c r="G1002" s="64" t="s">
        <v>49</v>
      </c>
      <c r="I1002" s="37">
        <f>IF(ISERROR(INT((B1002-SUM(MOD(DATE(YEAR(B1002-MOD(B1002-2,7)+3),1,2),{1E+99,7})*{1,-1})+5)/7)),"",INT((B1002-SUM(MOD(DATE(YEAR(B1002-MOD(B1002-2,7)+3),1,2),{1E+99,7})*{1,-1})+5)/7))</f>
        <v>22</v>
      </c>
    </row>
    <row r="1003" spans="1:9" x14ac:dyDescent="0.3">
      <c r="A1003" s="35">
        <f t="shared" si="15"/>
        <v>4.1666666666666741E-2</v>
      </c>
      <c r="B1003" s="2">
        <v>43977</v>
      </c>
      <c r="C1003" s="6">
        <v>0.54166666666666663</v>
      </c>
      <c r="D1003" s="6">
        <v>0.58333333333333337</v>
      </c>
      <c r="E1003" s="64" t="s">
        <v>9</v>
      </c>
      <c r="F1003" s="64" t="s">
        <v>110</v>
      </c>
      <c r="G1003" s="64" t="s">
        <v>36</v>
      </c>
      <c r="H1003" s="64" t="s">
        <v>327</v>
      </c>
      <c r="I1003" s="37">
        <f>IF(ISERROR(INT((B1003-SUM(MOD(DATE(YEAR(B1003-MOD(B1003-2,7)+3),1,2),{1E+99,7})*{1,-1})+5)/7)),"",INT((B1003-SUM(MOD(DATE(YEAR(B1003-MOD(B1003-2,7)+3),1,2),{1E+99,7})*{1,-1})+5)/7))</f>
        <v>22</v>
      </c>
    </row>
    <row r="1004" spans="1:9" x14ac:dyDescent="0.3">
      <c r="A1004" s="35">
        <f t="shared" si="15"/>
        <v>1.736111111111116E-2</v>
      </c>
      <c r="B1004" s="2">
        <v>43977</v>
      </c>
      <c r="C1004" s="6">
        <v>0.59722222222222221</v>
      </c>
      <c r="D1004" s="6">
        <v>0.61458333333333337</v>
      </c>
      <c r="E1004" s="64" t="s">
        <v>9</v>
      </c>
      <c r="F1004" s="64" t="s">
        <v>99</v>
      </c>
      <c r="G1004" s="64" t="s">
        <v>49</v>
      </c>
      <c r="H1004" s="64" t="s">
        <v>329</v>
      </c>
      <c r="I1004" s="37">
        <f>IF(ISERROR(INT((B1004-SUM(MOD(DATE(YEAR(B1004-MOD(B1004-2,7)+3),1,2),{1E+99,7})*{1,-1})+5)/7)),"",INT((B1004-SUM(MOD(DATE(YEAR(B1004-MOD(B1004-2,7)+3),1,2),{1E+99,7})*{1,-1})+5)/7))</f>
        <v>22</v>
      </c>
    </row>
    <row r="1005" spans="1:9" x14ac:dyDescent="0.3">
      <c r="A1005" s="35">
        <f t="shared" si="15"/>
        <v>2.777777777777779E-2</v>
      </c>
      <c r="B1005" s="2">
        <v>43977</v>
      </c>
      <c r="C1005" s="6">
        <v>0.62152777777777779</v>
      </c>
      <c r="D1005" s="6">
        <v>0.64930555555555558</v>
      </c>
      <c r="E1005" s="64" t="s">
        <v>14</v>
      </c>
      <c r="F1005" s="64" t="s">
        <v>185</v>
      </c>
      <c r="G1005" s="64" t="s">
        <v>46</v>
      </c>
      <c r="I1005" s="37">
        <f>IF(ISERROR(INT((B1005-SUM(MOD(DATE(YEAR(B1005-MOD(B1005-2,7)+3),1,2),{1E+99,7})*{1,-1})+5)/7)),"",INT((B1005-SUM(MOD(DATE(YEAR(B1005-MOD(B1005-2,7)+3),1,2),{1E+99,7})*{1,-1})+5)/7))</f>
        <v>22</v>
      </c>
    </row>
    <row r="1006" spans="1:9" x14ac:dyDescent="0.3">
      <c r="A1006" s="35">
        <f t="shared" si="15"/>
        <v>2.083333333333337E-2</v>
      </c>
      <c r="B1006" s="2">
        <v>43977</v>
      </c>
      <c r="C1006" s="6">
        <v>0.625</v>
      </c>
      <c r="D1006" s="6">
        <v>0.64583333333333337</v>
      </c>
      <c r="E1006" s="64" t="s">
        <v>9</v>
      </c>
      <c r="F1006" s="64" t="s">
        <v>63</v>
      </c>
      <c r="G1006" s="64" t="s">
        <v>36</v>
      </c>
      <c r="H1006" s="64" t="s">
        <v>325</v>
      </c>
      <c r="I1006" s="37">
        <f>IF(ISERROR(INT((B1006-SUM(MOD(DATE(YEAR(B1006-MOD(B1006-2,7)+3),1,2),{1E+99,7})*{1,-1})+5)/7)),"",INT((B1006-SUM(MOD(DATE(YEAR(B1006-MOD(B1006-2,7)+3),1,2),{1E+99,7})*{1,-1})+5)/7))</f>
        <v>22</v>
      </c>
    </row>
    <row r="1007" spans="1:9" x14ac:dyDescent="0.3">
      <c r="A1007" s="35">
        <f t="shared" si="15"/>
        <v>3.125E-2</v>
      </c>
      <c r="B1007" s="2">
        <v>43977</v>
      </c>
      <c r="C1007" s="6">
        <v>0.74305555555555547</v>
      </c>
      <c r="D1007" s="6">
        <v>0.77430555555555547</v>
      </c>
      <c r="E1007" s="64" t="s">
        <v>11</v>
      </c>
      <c r="F1007" s="64" t="s">
        <v>71</v>
      </c>
      <c r="G1007" s="64" t="s">
        <v>49</v>
      </c>
      <c r="H1007" s="64" t="s">
        <v>330</v>
      </c>
      <c r="I1007" s="37">
        <f>IF(ISERROR(INT((B1007-SUM(MOD(DATE(YEAR(B1007-MOD(B1007-2,7)+3),1,2),{1E+99,7})*{1,-1})+5)/7)),"",INT((B1007-SUM(MOD(DATE(YEAR(B1007-MOD(B1007-2,7)+3),1,2),{1E+99,7})*{1,-1})+5)/7))</f>
        <v>22</v>
      </c>
    </row>
    <row r="1008" spans="1:9" x14ac:dyDescent="0.3">
      <c r="A1008" s="35">
        <f t="shared" si="15"/>
        <v>2.7777777777777901E-2</v>
      </c>
      <c r="B1008" s="2">
        <v>43977</v>
      </c>
      <c r="C1008" s="6">
        <v>0.86805555555555547</v>
      </c>
      <c r="D1008" s="6">
        <v>0.89583333333333337</v>
      </c>
      <c r="E1008" s="64" t="s">
        <v>13</v>
      </c>
      <c r="F1008" s="64" t="s">
        <v>67</v>
      </c>
      <c r="G1008" s="64" t="s">
        <v>49</v>
      </c>
      <c r="H1008" s="64" t="s">
        <v>305</v>
      </c>
      <c r="I1008" s="37">
        <f>IF(ISERROR(INT((B1008-SUM(MOD(DATE(YEAR(B1008-MOD(B1008-2,7)+3),1,2),{1E+99,7})*{1,-1})+5)/7)),"",INT((B1008-SUM(MOD(DATE(YEAR(B1008-MOD(B1008-2,7)+3),1,2),{1E+99,7})*{1,-1})+5)/7))</f>
        <v>22</v>
      </c>
    </row>
    <row r="1009" spans="1:9" x14ac:dyDescent="0.3">
      <c r="A1009" s="35">
        <f t="shared" si="15"/>
        <v>4.166666666666663E-2</v>
      </c>
      <c r="B1009" s="2">
        <v>43977</v>
      </c>
      <c r="C1009" s="6">
        <v>0.95833333333333337</v>
      </c>
      <c r="D1009" s="6">
        <v>1</v>
      </c>
      <c r="E1009" s="64" t="s">
        <v>9</v>
      </c>
      <c r="F1009" s="64" t="s">
        <v>58</v>
      </c>
      <c r="G1009" s="64" t="s">
        <v>36</v>
      </c>
      <c r="H1009" s="64" t="s">
        <v>326</v>
      </c>
      <c r="I1009" s="37">
        <f>IF(ISERROR(INT((B1009-SUM(MOD(DATE(YEAR(B1009-MOD(B1009-2,7)+3),1,2),{1E+99,7})*{1,-1})+5)/7)),"",INT((B1009-SUM(MOD(DATE(YEAR(B1009-MOD(B1009-2,7)+3),1,2),{1E+99,7})*{1,-1})+5)/7))</f>
        <v>22</v>
      </c>
    </row>
    <row r="1010" spans="1:9" x14ac:dyDescent="0.3">
      <c r="A1010" s="35">
        <f t="shared" si="15"/>
        <v>2.083333333333337E-2</v>
      </c>
      <c r="B1010" s="2">
        <v>43978</v>
      </c>
      <c r="C1010" s="6">
        <v>0.3888888888888889</v>
      </c>
      <c r="D1010" s="6">
        <v>0.40972222222222227</v>
      </c>
      <c r="E1010" s="64" t="s">
        <v>13</v>
      </c>
      <c r="F1010" s="64" t="s">
        <v>67</v>
      </c>
      <c r="G1010" s="64" t="s">
        <v>49</v>
      </c>
      <c r="H1010" s="64" t="s">
        <v>305</v>
      </c>
      <c r="I1010" s="37">
        <f>IF(ISERROR(INT((B1010-SUM(MOD(DATE(YEAR(B1010-MOD(B1010-2,7)+3),1,2),{1E+99,7})*{1,-1})+5)/7)),"",INT((B1010-SUM(MOD(DATE(YEAR(B1010-MOD(B1010-2,7)+3),1,2),{1E+99,7})*{1,-1})+5)/7))</f>
        <v>22</v>
      </c>
    </row>
    <row r="1011" spans="1:9" x14ac:dyDescent="0.3">
      <c r="A1011" s="35">
        <f t="shared" si="15"/>
        <v>2.430555555555558E-2</v>
      </c>
      <c r="B1011" s="2">
        <v>43978</v>
      </c>
      <c r="C1011" s="6">
        <v>0.42708333333333331</v>
      </c>
      <c r="D1011" s="6">
        <v>0.4513888888888889</v>
      </c>
      <c r="E1011" s="64" t="s">
        <v>13</v>
      </c>
      <c r="F1011" s="64" t="s">
        <v>67</v>
      </c>
      <c r="G1011" s="64" t="s">
        <v>49</v>
      </c>
      <c r="H1011" s="64" t="s">
        <v>305</v>
      </c>
      <c r="I1011" s="37">
        <f>IF(ISERROR(INT((B1011-SUM(MOD(DATE(YEAR(B1011-MOD(B1011-2,7)+3),1,2),{1E+99,7})*{1,-1})+5)/7)),"",INT((B1011-SUM(MOD(DATE(YEAR(B1011-MOD(B1011-2,7)+3),1,2),{1E+99,7})*{1,-1})+5)/7))</f>
        <v>22</v>
      </c>
    </row>
    <row r="1012" spans="1:9" x14ac:dyDescent="0.3">
      <c r="A1012" s="35">
        <f t="shared" si="15"/>
        <v>3.4722222222222099E-3</v>
      </c>
      <c r="B1012" s="2">
        <v>43978</v>
      </c>
      <c r="C1012" s="6">
        <v>0.4513888888888889</v>
      </c>
      <c r="D1012" s="6">
        <v>0.4548611111111111</v>
      </c>
      <c r="E1012" s="64" t="s">
        <v>9</v>
      </c>
      <c r="F1012" s="64" t="s">
        <v>110</v>
      </c>
      <c r="G1012" s="64" t="s">
        <v>49</v>
      </c>
      <c r="I1012" s="37">
        <f>IF(ISERROR(INT((B1012-SUM(MOD(DATE(YEAR(B1012-MOD(B1012-2,7)+3),1,2),{1E+99,7})*{1,-1})+5)/7)),"",INT((B1012-SUM(MOD(DATE(YEAR(B1012-MOD(B1012-2,7)+3),1,2),{1E+99,7})*{1,-1})+5)/7))</f>
        <v>22</v>
      </c>
    </row>
    <row r="1013" spans="1:9" x14ac:dyDescent="0.3">
      <c r="A1013" s="35">
        <f t="shared" si="15"/>
        <v>1.0416666666666685E-2</v>
      </c>
      <c r="B1013" s="2">
        <v>43978</v>
      </c>
      <c r="C1013" s="6">
        <v>0.47569444444444442</v>
      </c>
      <c r="D1013" s="6">
        <v>0.4861111111111111</v>
      </c>
      <c r="E1013" s="64" t="s">
        <v>9</v>
      </c>
      <c r="F1013" s="64" t="s">
        <v>72</v>
      </c>
      <c r="G1013" s="64" t="s">
        <v>49</v>
      </c>
      <c r="H1013" s="64" t="s">
        <v>85</v>
      </c>
      <c r="I1013" s="37">
        <f>IF(ISERROR(INT((B1013-SUM(MOD(DATE(YEAR(B1013-MOD(B1013-2,7)+3),1,2),{1E+99,7})*{1,-1})+5)/7)),"",INT((B1013-SUM(MOD(DATE(YEAR(B1013-MOD(B1013-2,7)+3),1,2),{1E+99,7})*{1,-1})+5)/7))</f>
        <v>22</v>
      </c>
    </row>
    <row r="1014" spans="1:9" x14ac:dyDescent="0.3">
      <c r="A1014" s="35">
        <f t="shared" si="15"/>
        <v>2.430555555555558E-2</v>
      </c>
      <c r="B1014" s="2">
        <v>43978</v>
      </c>
      <c r="C1014" s="6">
        <v>0.47569444444444442</v>
      </c>
      <c r="D1014" s="6">
        <v>0.5</v>
      </c>
      <c r="E1014" s="64" t="s">
        <v>14</v>
      </c>
      <c r="F1014" s="64" t="s">
        <v>185</v>
      </c>
      <c r="G1014" s="64" t="s">
        <v>46</v>
      </c>
      <c r="I1014" s="37">
        <f>IF(ISERROR(INT((B1014-SUM(MOD(DATE(YEAR(B1014-MOD(B1014-2,7)+3),1,2),{1E+99,7})*{1,-1})+5)/7)),"",INT((B1014-SUM(MOD(DATE(YEAR(B1014-MOD(B1014-2,7)+3),1,2),{1E+99,7})*{1,-1})+5)/7))</f>
        <v>22</v>
      </c>
    </row>
    <row r="1015" spans="1:9" x14ac:dyDescent="0.3">
      <c r="A1015" s="35">
        <f t="shared" si="15"/>
        <v>4.8611111111111049E-2</v>
      </c>
      <c r="B1015" s="2">
        <v>43978</v>
      </c>
      <c r="C1015" s="6">
        <v>0.5</v>
      </c>
      <c r="D1015" s="6">
        <v>0.54861111111111105</v>
      </c>
      <c r="E1015" s="64" t="s">
        <v>10</v>
      </c>
      <c r="F1015" s="64" t="s">
        <v>51</v>
      </c>
      <c r="G1015" s="64" t="s">
        <v>46</v>
      </c>
      <c r="I1015" s="37">
        <f>IF(ISERROR(INT((B1015-SUM(MOD(DATE(YEAR(B1015-MOD(B1015-2,7)+3),1,2),{1E+99,7})*{1,-1})+5)/7)),"",INT((B1015-SUM(MOD(DATE(YEAR(B1015-MOD(B1015-2,7)+3),1,2),{1E+99,7})*{1,-1})+5)/7))</f>
        <v>22</v>
      </c>
    </row>
    <row r="1016" spans="1:9" x14ac:dyDescent="0.3">
      <c r="A1016" s="35">
        <f t="shared" si="15"/>
        <v>5.208333333333337E-2</v>
      </c>
      <c r="B1016" s="2">
        <v>43978</v>
      </c>
      <c r="C1016" s="6">
        <v>0.5</v>
      </c>
      <c r="D1016" s="6">
        <v>0.55208333333333337</v>
      </c>
      <c r="E1016" s="64" t="s">
        <v>10</v>
      </c>
      <c r="F1016" s="64" t="s">
        <v>51</v>
      </c>
      <c r="G1016" s="64" t="s">
        <v>49</v>
      </c>
      <c r="I1016" s="37">
        <f>IF(ISERROR(INT((B1016-SUM(MOD(DATE(YEAR(B1016-MOD(B1016-2,7)+3),1,2),{1E+99,7})*{1,-1})+5)/7)),"",INT((B1016-SUM(MOD(DATE(YEAR(B1016-MOD(B1016-2,7)+3),1,2),{1E+99,7})*{1,-1})+5)/7))</f>
        <v>22</v>
      </c>
    </row>
    <row r="1017" spans="1:9" x14ac:dyDescent="0.3">
      <c r="A1017" s="35">
        <f t="shared" si="15"/>
        <v>5.208333333333337E-2</v>
      </c>
      <c r="B1017" s="2">
        <v>43978</v>
      </c>
      <c r="C1017" s="6">
        <v>0.5</v>
      </c>
      <c r="D1017" s="6">
        <v>0.55208333333333337</v>
      </c>
      <c r="E1017" s="64" t="s">
        <v>10</v>
      </c>
      <c r="F1017" s="64" t="s">
        <v>51</v>
      </c>
      <c r="G1017" s="64" t="s">
        <v>36</v>
      </c>
      <c r="I1017" s="37">
        <f>IF(ISERROR(INT((B1017-SUM(MOD(DATE(YEAR(B1017-MOD(B1017-2,7)+3),1,2),{1E+99,7})*{1,-1})+5)/7)),"",INT((B1017-SUM(MOD(DATE(YEAR(B1017-MOD(B1017-2,7)+3),1,2),{1E+99,7})*{1,-1})+5)/7))</f>
        <v>22</v>
      </c>
    </row>
    <row r="1018" spans="1:9" x14ac:dyDescent="0.3">
      <c r="A1018" s="35">
        <f t="shared" si="15"/>
        <v>5.208333333333337E-2</v>
      </c>
      <c r="B1018" s="2">
        <v>43978</v>
      </c>
      <c r="C1018" s="6">
        <v>0.5</v>
      </c>
      <c r="D1018" s="6">
        <v>0.55208333333333337</v>
      </c>
      <c r="E1018" s="64" t="s">
        <v>10</v>
      </c>
      <c r="F1018" s="64" t="s">
        <v>51</v>
      </c>
      <c r="G1018" s="64" t="s">
        <v>48</v>
      </c>
      <c r="I1018" s="37">
        <f>IF(ISERROR(INT((B1018-SUM(MOD(DATE(YEAR(B1018-MOD(B1018-2,7)+3),1,2),{1E+99,7})*{1,-1})+5)/7)),"",INT((B1018-SUM(MOD(DATE(YEAR(B1018-MOD(B1018-2,7)+3),1,2),{1E+99,7})*{1,-1})+5)/7))</f>
        <v>22</v>
      </c>
    </row>
    <row r="1019" spans="1:9" x14ac:dyDescent="0.3">
      <c r="A1019" s="35">
        <f t="shared" si="15"/>
        <v>2.0833333333333259E-2</v>
      </c>
      <c r="B1019" s="2">
        <v>43978</v>
      </c>
      <c r="C1019" s="6">
        <v>0.57638888888888895</v>
      </c>
      <c r="D1019" s="6">
        <v>0.59722222222222221</v>
      </c>
      <c r="E1019" s="64" t="s">
        <v>11</v>
      </c>
      <c r="F1019" s="3" t="s">
        <v>56</v>
      </c>
      <c r="G1019" s="64" t="s">
        <v>49</v>
      </c>
      <c r="H1019" s="64" t="s">
        <v>241</v>
      </c>
      <c r="I1019" s="37">
        <f>IF(ISERROR(INT((B1019-SUM(MOD(DATE(YEAR(B1019-MOD(B1019-2,7)+3),1,2),{1E+99,7})*{1,-1})+5)/7)),"",INT((B1019-SUM(MOD(DATE(YEAR(B1019-MOD(B1019-2,7)+3),1,2),{1E+99,7})*{1,-1})+5)/7))</f>
        <v>22</v>
      </c>
    </row>
    <row r="1020" spans="1:9" x14ac:dyDescent="0.3">
      <c r="A1020" s="35">
        <f t="shared" si="15"/>
        <v>6.9444444444444198E-3</v>
      </c>
      <c r="B1020" s="2">
        <v>43978</v>
      </c>
      <c r="C1020" s="6">
        <v>0.59722222222222221</v>
      </c>
      <c r="D1020" s="6">
        <v>0.60416666666666663</v>
      </c>
      <c r="E1020" s="64" t="s">
        <v>9</v>
      </c>
      <c r="F1020" s="64" t="s">
        <v>106</v>
      </c>
      <c r="G1020" s="64" t="s">
        <v>49</v>
      </c>
      <c r="H1020" s="64" t="s">
        <v>331</v>
      </c>
      <c r="I1020" s="37">
        <f>IF(ISERROR(INT((B1020-SUM(MOD(DATE(YEAR(B1020-MOD(B1020-2,7)+3),1,2),{1E+99,7})*{1,-1})+5)/7)),"",INT((B1020-SUM(MOD(DATE(YEAR(B1020-MOD(B1020-2,7)+3),1,2),{1E+99,7})*{1,-1})+5)/7))</f>
        <v>22</v>
      </c>
    </row>
    <row r="1021" spans="1:9" x14ac:dyDescent="0.3">
      <c r="A1021" s="35">
        <f t="shared" si="15"/>
        <v>2.083333333333337E-2</v>
      </c>
      <c r="B1021" s="2">
        <v>43978</v>
      </c>
      <c r="C1021" s="6">
        <v>0.60416666666666663</v>
      </c>
      <c r="D1021" s="6">
        <v>0.625</v>
      </c>
      <c r="E1021" s="64" t="s">
        <v>11</v>
      </c>
      <c r="F1021" s="64" t="s">
        <v>56</v>
      </c>
      <c r="G1021" s="64" t="s">
        <v>49</v>
      </c>
      <c r="H1021" s="64" t="s">
        <v>241</v>
      </c>
      <c r="I1021" s="37">
        <f>IF(ISERROR(INT((B1021-SUM(MOD(DATE(YEAR(B1021-MOD(B1021-2,7)+3),1,2),{1E+99,7})*{1,-1})+5)/7)),"",INT((B1021-SUM(MOD(DATE(YEAR(B1021-MOD(B1021-2,7)+3),1,2),{1E+99,7})*{1,-1})+5)/7))</f>
        <v>22</v>
      </c>
    </row>
    <row r="1022" spans="1:9" x14ac:dyDescent="0.3">
      <c r="A1022" s="35">
        <f t="shared" si="15"/>
        <v>2.083333333333337E-2</v>
      </c>
      <c r="B1022" s="2">
        <v>43978</v>
      </c>
      <c r="C1022" s="6">
        <v>0.625</v>
      </c>
      <c r="D1022" s="6">
        <v>0.64583333333333337</v>
      </c>
      <c r="E1022" s="64" t="s">
        <v>11</v>
      </c>
      <c r="F1022" s="64" t="s">
        <v>56</v>
      </c>
      <c r="G1022" s="64" t="s">
        <v>49</v>
      </c>
      <c r="H1022" s="64" t="s">
        <v>224</v>
      </c>
      <c r="I1022" s="37">
        <f>IF(ISERROR(INT((B1022-SUM(MOD(DATE(YEAR(B1022-MOD(B1022-2,7)+3),1,2),{1E+99,7})*{1,-1})+5)/7)),"",INT((B1022-SUM(MOD(DATE(YEAR(B1022-MOD(B1022-2,7)+3),1,2),{1E+99,7})*{1,-1})+5)/7))</f>
        <v>22</v>
      </c>
    </row>
    <row r="1023" spans="1:9" x14ac:dyDescent="0.3">
      <c r="A1023" s="35">
        <f t="shared" si="15"/>
        <v>4.513888888888884E-2</v>
      </c>
      <c r="B1023" s="2">
        <v>43978</v>
      </c>
      <c r="C1023" s="6">
        <v>0.69791666666666663</v>
      </c>
      <c r="D1023" s="6">
        <v>0.74305555555555547</v>
      </c>
      <c r="E1023" s="64" t="s">
        <v>13</v>
      </c>
      <c r="F1023" s="64" t="s">
        <v>185</v>
      </c>
      <c r="G1023" s="64" t="s">
        <v>45</v>
      </c>
      <c r="H1023" s="64" t="s">
        <v>335</v>
      </c>
      <c r="I1023" s="37">
        <f>IF(ISERROR(INT((B1023-SUM(MOD(DATE(YEAR(B1023-MOD(B1023-2,7)+3),1,2),{1E+99,7})*{1,-1})+5)/7)),"",INT((B1023-SUM(MOD(DATE(YEAR(B1023-MOD(B1023-2,7)+3),1,2),{1E+99,7})*{1,-1})+5)/7))</f>
        <v>22</v>
      </c>
    </row>
    <row r="1024" spans="1:9" x14ac:dyDescent="0.3">
      <c r="A1024" s="35">
        <f t="shared" si="15"/>
        <v>1.041666666666663E-2</v>
      </c>
      <c r="B1024" s="2">
        <v>43978</v>
      </c>
      <c r="C1024" s="6">
        <v>0.75694444444444453</v>
      </c>
      <c r="D1024" s="6">
        <v>0.76736111111111116</v>
      </c>
      <c r="E1024" s="64" t="s">
        <v>13</v>
      </c>
      <c r="F1024" s="64" t="s">
        <v>67</v>
      </c>
      <c r="G1024" s="64" t="s">
        <v>49</v>
      </c>
      <c r="H1024" s="64" t="s">
        <v>332</v>
      </c>
      <c r="I1024" s="37">
        <f>IF(ISERROR(INT((B1024-SUM(MOD(DATE(YEAR(B1024-MOD(B1024-2,7)+3),1,2),{1E+99,7})*{1,-1})+5)/7)),"",INT((B1024-SUM(MOD(DATE(YEAR(B1024-MOD(B1024-2,7)+3),1,2),{1E+99,7})*{1,-1})+5)/7))</f>
        <v>22</v>
      </c>
    </row>
    <row r="1025" spans="1:9" x14ac:dyDescent="0.3">
      <c r="A1025" s="35">
        <f t="shared" si="15"/>
        <v>5.555555555555558E-2</v>
      </c>
      <c r="B1025" s="2">
        <v>43978</v>
      </c>
      <c r="C1025" s="6">
        <v>0.79166666666666663</v>
      </c>
      <c r="D1025" s="6">
        <v>0.84722222222222221</v>
      </c>
      <c r="E1025" s="64" t="s">
        <v>13</v>
      </c>
      <c r="F1025" s="64" t="s">
        <v>67</v>
      </c>
      <c r="G1025" s="64" t="s">
        <v>49</v>
      </c>
      <c r="H1025" s="64" t="s">
        <v>332</v>
      </c>
      <c r="I1025" s="37">
        <f>IF(ISERROR(INT((B1025-SUM(MOD(DATE(YEAR(B1025-MOD(B1025-2,7)+3),1,2),{1E+99,7})*{1,-1})+5)/7)),"",INT((B1025-SUM(MOD(DATE(YEAR(B1025-MOD(B1025-2,7)+3),1,2),{1E+99,7})*{1,-1})+5)/7))</f>
        <v>22</v>
      </c>
    </row>
    <row r="1026" spans="1:9" x14ac:dyDescent="0.3">
      <c r="A1026" s="35">
        <f t="shared" si="15"/>
        <v>1.388888888888884E-2</v>
      </c>
      <c r="B1026" s="2">
        <v>43979</v>
      </c>
      <c r="C1026" s="6">
        <v>0.36805555555555558</v>
      </c>
      <c r="D1026" s="6">
        <v>0.38194444444444442</v>
      </c>
      <c r="E1026" s="3" t="s">
        <v>9</v>
      </c>
      <c r="F1026" s="64" t="s">
        <v>110</v>
      </c>
      <c r="G1026" s="64" t="s">
        <v>49</v>
      </c>
      <c r="I1026" s="37">
        <f>IF(ISERROR(INT((B1026-SUM(MOD(DATE(YEAR(B1026-MOD(B1026-2,7)+3),1,2),{1E+99,7})*{1,-1})+5)/7)),"",INT((B1026-SUM(MOD(DATE(YEAR(B1026-MOD(B1026-2,7)+3),1,2),{1E+99,7})*{1,-1})+5)/7))</f>
        <v>22</v>
      </c>
    </row>
    <row r="1027" spans="1:9" x14ac:dyDescent="0.3">
      <c r="A1027" s="35">
        <f t="shared" si="15"/>
        <v>6.9444444444444198E-3</v>
      </c>
      <c r="B1027" s="2">
        <v>43979</v>
      </c>
      <c r="C1027" s="6">
        <v>0.40972222222222227</v>
      </c>
      <c r="D1027" s="6">
        <v>0.41666666666666669</v>
      </c>
      <c r="E1027" s="64" t="s">
        <v>9</v>
      </c>
      <c r="F1027" s="64" t="s">
        <v>72</v>
      </c>
      <c r="G1027" s="64" t="s">
        <v>49</v>
      </c>
      <c r="H1027" s="64" t="s">
        <v>85</v>
      </c>
      <c r="I1027" s="37">
        <f>IF(ISERROR(INT((B1027-SUM(MOD(DATE(YEAR(B1027-MOD(B1027-2,7)+3),1,2),{1E+99,7})*{1,-1})+5)/7)),"",INT((B1027-SUM(MOD(DATE(YEAR(B1027-MOD(B1027-2,7)+3),1,2),{1E+99,7})*{1,-1})+5)/7))</f>
        <v>22</v>
      </c>
    </row>
    <row r="1028" spans="1:9" x14ac:dyDescent="0.3">
      <c r="A1028" s="35">
        <f t="shared" si="15"/>
        <v>1.3888888888888895E-2</v>
      </c>
      <c r="B1028" s="2">
        <v>43979</v>
      </c>
      <c r="C1028" s="6">
        <v>0.41666666666666669</v>
      </c>
      <c r="D1028" s="6">
        <v>0.43055555555555558</v>
      </c>
      <c r="E1028" s="64" t="s">
        <v>9</v>
      </c>
      <c r="F1028" s="64" t="s">
        <v>63</v>
      </c>
      <c r="G1028" s="64" t="s">
        <v>49</v>
      </c>
      <c r="I1028" s="37">
        <f>IF(ISERROR(INT((B1028-SUM(MOD(DATE(YEAR(B1028-MOD(B1028-2,7)+3),1,2),{1E+99,7})*{1,-1})+5)/7)),"",INT((B1028-SUM(MOD(DATE(YEAR(B1028-MOD(B1028-2,7)+3),1,2),{1E+99,7})*{1,-1})+5)/7))</f>
        <v>22</v>
      </c>
    </row>
    <row r="1029" spans="1:9" x14ac:dyDescent="0.3">
      <c r="A1029" s="35">
        <f t="shared" si="15"/>
        <v>5.555555555555558E-2</v>
      </c>
      <c r="B1029" s="2">
        <v>43979</v>
      </c>
      <c r="C1029" s="6">
        <v>0.4375</v>
      </c>
      <c r="D1029" s="6">
        <v>0.49305555555555558</v>
      </c>
      <c r="E1029" s="64" t="s">
        <v>9</v>
      </c>
      <c r="F1029" s="64" t="s">
        <v>110</v>
      </c>
      <c r="G1029" s="64" t="s">
        <v>49</v>
      </c>
      <c r="H1029" s="64" t="s">
        <v>300</v>
      </c>
      <c r="I1029" s="37">
        <f>IF(ISERROR(INT((B1029-SUM(MOD(DATE(YEAR(B1029-MOD(B1029-2,7)+3),1,2),{1E+99,7})*{1,-1})+5)/7)),"",INT((B1029-SUM(MOD(DATE(YEAR(B1029-MOD(B1029-2,7)+3),1,2),{1E+99,7})*{1,-1})+5)/7))</f>
        <v>22</v>
      </c>
    </row>
    <row r="1030" spans="1:9" x14ac:dyDescent="0.3">
      <c r="A1030" s="35">
        <f t="shared" si="15"/>
        <v>3.819444444444442E-2</v>
      </c>
      <c r="B1030" s="2">
        <v>43979</v>
      </c>
      <c r="C1030" s="6">
        <v>0.4513888888888889</v>
      </c>
      <c r="D1030" s="6">
        <v>0.48958333333333331</v>
      </c>
      <c r="E1030" s="64" t="s">
        <v>13</v>
      </c>
      <c r="F1030" s="64" t="s">
        <v>67</v>
      </c>
      <c r="G1030" s="64" t="s">
        <v>49</v>
      </c>
      <c r="I1030" s="37">
        <f>IF(ISERROR(INT((B1030-SUM(MOD(DATE(YEAR(B1030-MOD(B1030-2,7)+3),1,2),{1E+99,7})*{1,-1})+5)/7)),"",INT((B1030-SUM(MOD(DATE(YEAR(B1030-MOD(B1030-2,7)+3),1,2),{1E+99,7})*{1,-1})+5)/7))</f>
        <v>22</v>
      </c>
    </row>
    <row r="1031" spans="1:9" x14ac:dyDescent="0.3">
      <c r="A1031" s="35">
        <f t="shared" ref="A1031:A1094" si="16">IF(D1031-C1031&gt;0,D1031-C1031,"")</f>
        <v>0.18750000000000006</v>
      </c>
      <c r="B1031" s="2">
        <v>43979</v>
      </c>
      <c r="C1031" s="6">
        <v>0.45833333333333331</v>
      </c>
      <c r="D1031" s="6">
        <v>0.64583333333333337</v>
      </c>
      <c r="E1031" s="64" t="s">
        <v>14</v>
      </c>
      <c r="F1031" s="64" t="s">
        <v>279</v>
      </c>
      <c r="G1031" s="64" t="s">
        <v>48</v>
      </c>
      <c r="I1031" s="37">
        <f>IF(ISERROR(INT((B1031-SUM(MOD(DATE(YEAR(B1031-MOD(B1031-2,7)+3),1,2),{1E+99,7})*{1,-1})+5)/7)),"",INT((B1031-SUM(MOD(DATE(YEAR(B1031-MOD(B1031-2,7)+3),1,2),{1E+99,7})*{1,-1})+5)/7))</f>
        <v>22</v>
      </c>
    </row>
    <row r="1032" spans="1:9" x14ac:dyDescent="0.3">
      <c r="A1032" s="35">
        <f t="shared" si="16"/>
        <v>9.7222222222222154E-2</v>
      </c>
      <c r="B1032" s="2">
        <v>43979</v>
      </c>
      <c r="C1032" s="6">
        <v>0.47222222222222227</v>
      </c>
      <c r="D1032" s="6">
        <v>0.56944444444444442</v>
      </c>
      <c r="E1032" s="64" t="s">
        <v>14</v>
      </c>
      <c r="F1032" s="64" t="s">
        <v>185</v>
      </c>
      <c r="G1032" s="64" t="s">
        <v>46</v>
      </c>
      <c r="I1032" s="37">
        <f>IF(ISERROR(INT((B1032-SUM(MOD(DATE(YEAR(B1032-MOD(B1032-2,7)+3),1,2),{1E+99,7})*{1,-1})+5)/7)),"",INT((B1032-SUM(MOD(DATE(YEAR(B1032-MOD(B1032-2,7)+3),1,2),{1E+99,7})*{1,-1})+5)/7))</f>
        <v>22</v>
      </c>
    </row>
    <row r="1033" spans="1:9" x14ac:dyDescent="0.3">
      <c r="A1033" s="35">
        <f t="shared" si="16"/>
        <v>2.0833333333333315E-2</v>
      </c>
      <c r="B1033" s="2">
        <v>43979</v>
      </c>
      <c r="C1033" s="6">
        <v>0.47916666666666669</v>
      </c>
      <c r="D1033" s="6">
        <v>0.5</v>
      </c>
      <c r="E1033" s="64" t="s">
        <v>9</v>
      </c>
      <c r="F1033" s="64" t="s">
        <v>110</v>
      </c>
      <c r="G1033" s="64" t="s">
        <v>36</v>
      </c>
      <c r="H1033" s="64" t="s">
        <v>333</v>
      </c>
      <c r="I1033" s="37">
        <f>IF(ISERROR(INT((B1033-SUM(MOD(DATE(YEAR(B1033-MOD(B1033-2,7)+3),1,2),{1E+99,7})*{1,-1})+5)/7)),"",INT((B1033-SUM(MOD(DATE(YEAR(B1033-MOD(B1033-2,7)+3),1,2),{1E+99,7})*{1,-1})+5)/7))</f>
        <v>22</v>
      </c>
    </row>
    <row r="1034" spans="1:9" x14ac:dyDescent="0.3">
      <c r="A1034" s="35">
        <f t="shared" si="16"/>
        <v>0.125</v>
      </c>
      <c r="B1034" s="2">
        <v>43979</v>
      </c>
      <c r="C1034" s="6">
        <v>0.5</v>
      </c>
      <c r="D1034" s="6">
        <v>0.625</v>
      </c>
      <c r="E1034" s="64" t="s">
        <v>11</v>
      </c>
      <c r="F1034" s="64" t="s">
        <v>54</v>
      </c>
      <c r="G1034" s="64" t="s">
        <v>36</v>
      </c>
      <c r="H1034" s="64" t="s">
        <v>334</v>
      </c>
      <c r="I1034" s="37">
        <f>IF(ISERROR(INT((B1034-SUM(MOD(DATE(YEAR(B1034-MOD(B1034-2,7)+3),1,2),{1E+99,7})*{1,-1})+5)/7)),"",INT((B1034-SUM(MOD(DATE(YEAR(B1034-MOD(B1034-2,7)+3),1,2),{1E+99,7})*{1,-1})+5)/7))</f>
        <v>22</v>
      </c>
    </row>
    <row r="1035" spans="1:9" x14ac:dyDescent="0.3">
      <c r="A1035" s="35">
        <f t="shared" si="16"/>
        <v>4.8611111111111049E-2</v>
      </c>
      <c r="B1035" s="2">
        <v>43979</v>
      </c>
      <c r="C1035" s="6">
        <v>0.55555555555555558</v>
      </c>
      <c r="D1035" s="6">
        <v>0.60416666666666663</v>
      </c>
      <c r="E1035" s="64" t="s">
        <v>13</v>
      </c>
      <c r="F1035" s="64" t="s">
        <v>67</v>
      </c>
      <c r="G1035" s="64" t="s">
        <v>49</v>
      </c>
      <c r="I1035" s="37">
        <f>IF(ISERROR(INT((B1035-SUM(MOD(DATE(YEAR(B1035-MOD(B1035-2,7)+3),1,2),{1E+99,7})*{1,-1})+5)/7)),"",INT((B1035-SUM(MOD(DATE(YEAR(B1035-MOD(B1035-2,7)+3),1,2),{1E+99,7})*{1,-1})+5)/7))</f>
        <v>22</v>
      </c>
    </row>
    <row r="1036" spans="1:9" x14ac:dyDescent="0.3">
      <c r="A1036" s="35">
        <f t="shared" si="16"/>
        <v>3.125E-2</v>
      </c>
      <c r="B1036" s="2">
        <v>43979</v>
      </c>
      <c r="C1036" s="6">
        <v>0.67361111111111116</v>
      </c>
      <c r="D1036" s="6">
        <v>0.70486111111111116</v>
      </c>
      <c r="E1036" s="64" t="s">
        <v>14</v>
      </c>
      <c r="F1036" s="64" t="s">
        <v>185</v>
      </c>
      <c r="G1036" s="64" t="s">
        <v>46</v>
      </c>
      <c r="I1036" s="37">
        <f>IF(ISERROR(INT((B1036-SUM(MOD(DATE(YEAR(B1036-MOD(B1036-2,7)+3),1,2),{1E+99,7})*{1,-1})+5)/7)),"",INT((B1036-SUM(MOD(DATE(YEAR(B1036-MOD(B1036-2,7)+3),1,2),{1E+99,7})*{1,-1})+5)/7))</f>
        <v>22</v>
      </c>
    </row>
    <row r="1037" spans="1:9" x14ac:dyDescent="0.3">
      <c r="A1037" s="35">
        <f t="shared" si="16"/>
        <v>4.166666666666663E-2</v>
      </c>
      <c r="B1037" s="2">
        <v>43979</v>
      </c>
      <c r="C1037" s="6">
        <v>0.6875</v>
      </c>
      <c r="D1037" s="6">
        <v>0.72916666666666663</v>
      </c>
      <c r="E1037" s="64" t="s">
        <v>14</v>
      </c>
      <c r="F1037" s="64" t="s">
        <v>185</v>
      </c>
      <c r="G1037" s="64" t="s">
        <v>45</v>
      </c>
      <c r="H1037" s="64" t="s">
        <v>336</v>
      </c>
      <c r="I1037" s="37">
        <f>IF(ISERROR(INT((B1037-SUM(MOD(DATE(YEAR(B1037-MOD(B1037-2,7)+3),1,2),{1E+99,7})*{1,-1})+5)/7)),"",INT((B1037-SUM(MOD(DATE(YEAR(B1037-MOD(B1037-2,7)+3),1,2),{1E+99,7})*{1,-1})+5)/7))</f>
        <v>22</v>
      </c>
    </row>
    <row r="1038" spans="1:9" x14ac:dyDescent="0.3">
      <c r="A1038" s="35">
        <f t="shared" si="16"/>
        <v>2.083333333333337E-2</v>
      </c>
      <c r="B1038" s="2">
        <v>43979</v>
      </c>
      <c r="C1038" s="6">
        <v>0.85416666666666663</v>
      </c>
      <c r="D1038" s="6">
        <v>0.875</v>
      </c>
      <c r="E1038" s="64" t="s">
        <v>13</v>
      </c>
      <c r="F1038" s="64" t="s">
        <v>185</v>
      </c>
      <c r="G1038" s="64" t="s">
        <v>46</v>
      </c>
      <c r="I1038" s="37">
        <f>IF(ISERROR(INT((B1038-SUM(MOD(DATE(YEAR(B1038-MOD(B1038-2,7)+3),1,2),{1E+99,7})*{1,-1})+5)/7)),"",INT((B1038-SUM(MOD(DATE(YEAR(B1038-MOD(B1038-2,7)+3),1,2),{1E+99,7})*{1,-1})+5)/7))</f>
        <v>22</v>
      </c>
    </row>
    <row r="1039" spans="1:9" x14ac:dyDescent="0.3">
      <c r="A1039" s="35">
        <f t="shared" si="16"/>
        <v>5.9027777777777769E-2</v>
      </c>
      <c r="B1039" s="2">
        <v>43980</v>
      </c>
      <c r="C1039" s="6">
        <v>5.2083333333333336E-2</v>
      </c>
      <c r="D1039" s="6">
        <v>0.1111111111111111</v>
      </c>
      <c r="E1039" s="64" t="s">
        <v>14</v>
      </c>
      <c r="F1039" s="64" t="s">
        <v>185</v>
      </c>
      <c r="G1039" s="64" t="s">
        <v>45</v>
      </c>
      <c r="H1039" s="64" t="s">
        <v>337</v>
      </c>
      <c r="I1039" s="37">
        <f>IF(ISERROR(INT((B1039-SUM(MOD(DATE(YEAR(B1039-MOD(B1039-2,7)+3),1,2),{1E+99,7})*{1,-1})+5)/7)),"",INT((B1039-SUM(MOD(DATE(YEAR(B1039-MOD(B1039-2,7)+3),1,2),{1E+99,7})*{1,-1})+5)/7))</f>
        <v>22</v>
      </c>
    </row>
    <row r="1040" spans="1:9" x14ac:dyDescent="0.3">
      <c r="A1040" s="35">
        <f t="shared" si="16"/>
        <v>0.125</v>
      </c>
      <c r="B1040" s="2">
        <v>43980</v>
      </c>
      <c r="C1040" s="6">
        <v>0.375</v>
      </c>
      <c r="D1040" s="6">
        <v>0.5</v>
      </c>
      <c r="E1040" s="64" t="s">
        <v>9</v>
      </c>
      <c r="F1040" s="64" t="s">
        <v>141</v>
      </c>
      <c r="G1040" s="64" t="s">
        <v>36</v>
      </c>
      <c r="H1040" s="64" t="s">
        <v>313</v>
      </c>
      <c r="I1040" s="37">
        <f>IF(ISERROR(INT((B1040-SUM(MOD(DATE(YEAR(B1040-MOD(B1040-2,7)+3),1,2),{1E+99,7})*{1,-1})+5)/7)),"",INT((B1040-SUM(MOD(DATE(YEAR(B1040-MOD(B1040-2,7)+3),1,2),{1E+99,7})*{1,-1})+5)/7))</f>
        <v>22</v>
      </c>
    </row>
    <row r="1041" spans="1:9" x14ac:dyDescent="0.3">
      <c r="A1041" s="35">
        <f t="shared" si="16"/>
        <v>3.4722222222222654E-3</v>
      </c>
      <c r="B1041" s="2">
        <v>43980</v>
      </c>
      <c r="C1041" s="6">
        <v>0.38194444444444442</v>
      </c>
      <c r="D1041" s="6">
        <v>0.38541666666666669</v>
      </c>
      <c r="E1041" s="64" t="s">
        <v>9</v>
      </c>
      <c r="F1041" s="64" t="s">
        <v>72</v>
      </c>
      <c r="G1041" s="64" t="s">
        <v>49</v>
      </c>
      <c r="H1041" s="64" t="s">
        <v>85</v>
      </c>
      <c r="I1041" s="37">
        <f>IF(ISERROR(INT((B1041-SUM(MOD(DATE(YEAR(B1041-MOD(B1041-2,7)+3),1,2),{1E+99,7})*{1,-1})+5)/7)),"",INT((B1041-SUM(MOD(DATE(YEAR(B1041-MOD(B1041-2,7)+3),1,2),{1E+99,7})*{1,-1})+5)/7))</f>
        <v>22</v>
      </c>
    </row>
    <row r="1042" spans="1:9" x14ac:dyDescent="0.3">
      <c r="A1042" s="35">
        <f t="shared" si="16"/>
        <v>3.819444444444442E-2</v>
      </c>
      <c r="B1042" s="2">
        <v>43980</v>
      </c>
      <c r="C1042" s="6">
        <v>0.4375</v>
      </c>
      <c r="D1042" s="6">
        <v>0.47569444444444442</v>
      </c>
      <c r="E1042" s="64" t="s">
        <v>12</v>
      </c>
      <c r="F1042" s="64" t="s">
        <v>83</v>
      </c>
      <c r="G1042" s="64" t="s">
        <v>49</v>
      </c>
      <c r="I1042" s="37">
        <f>IF(ISERROR(INT((B1042-SUM(MOD(DATE(YEAR(B1042-MOD(B1042-2,7)+3),1,2),{1E+99,7})*{1,-1})+5)/7)),"",INT((B1042-SUM(MOD(DATE(YEAR(B1042-MOD(B1042-2,7)+3),1,2),{1E+99,7})*{1,-1})+5)/7))</f>
        <v>22</v>
      </c>
    </row>
    <row r="1043" spans="1:9" x14ac:dyDescent="0.3">
      <c r="A1043" s="35">
        <f t="shared" si="16"/>
        <v>6.597222222222221E-2</v>
      </c>
      <c r="B1043" s="2">
        <v>43980</v>
      </c>
      <c r="C1043" s="6">
        <v>0.44444444444444442</v>
      </c>
      <c r="D1043" s="6">
        <v>0.51041666666666663</v>
      </c>
      <c r="E1043" s="64" t="s">
        <v>14</v>
      </c>
      <c r="F1043" s="64" t="s">
        <v>185</v>
      </c>
      <c r="G1043" s="64" t="s">
        <v>46</v>
      </c>
      <c r="I1043" s="37">
        <f>IF(ISERROR(INT((B1043-SUM(MOD(DATE(YEAR(B1043-MOD(B1043-2,7)+3),1,2),{1E+99,7})*{1,-1})+5)/7)),"",INT((B1043-SUM(MOD(DATE(YEAR(B1043-MOD(B1043-2,7)+3),1,2),{1E+99,7})*{1,-1})+5)/7))</f>
        <v>22</v>
      </c>
    </row>
    <row r="1044" spans="1:9" x14ac:dyDescent="0.3">
      <c r="A1044" s="35">
        <f t="shared" si="16"/>
        <v>8.680555555555558E-2</v>
      </c>
      <c r="B1044" s="2">
        <v>43980</v>
      </c>
      <c r="C1044" s="6">
        <v>0.50694444444444442</v>
      </c>
      <c r="D1044" s="6">
        <v>0.59375</v>
      </c>
      <c r="E1044" s="64" t="s">
        <v>10</v>
      </c>
      <c r="F1044" s="64" t="s">
        <v>42</v>
      </c>
      <c r="G1044" s="64" t="s">
        <v>49</v>
      </c>
      <c r="I1044" s="37">
        <f>IF(ISERROR(INT((B1044-SUM(MOD(DATE(YEAR(B1044-MOD(B1044-2,7)+3),1,2),{1E+99,7})*{1,-1})+5)/7)),"",INT((B1044-SUM(MOD(DATE(YEAR(B1044-MOD(B1044-2,7)+3),1,2),{1E+99,7})*{1,-1})+5)/7))</f>
        <v>22</v>
      </c>
    </row>
    <row r="1045" spans="1:9" x14ac:dyDescent="0.3">
      <c r="A1045" s="35">
        <f t="shared" si="16"/>
        <v>8.333333333333337E-2</v>
      </c>
      <c r="B1045" s="2">
        <v>43980</v>
      </c>
      <c r="C1045" s="6">
        <v>0.51041666666666663</v>
      </c>
      <c r="D1045" s="6">
        <v>0.59375</v>
      </c>
      <c r="E1045" s="64" t="s">
        <v>10</v>
      </c>
      <c r="F1045" s="64" t="s">
        <v>42</v>
      </c>
      <c r="G1045" s="64" t="s">
        <v>36</v>
      </c>
      <c r="H1045" s="64" t="s">
        <v>338</v>
      </c>
      <c r="I1045" s="37">
        <f>IF(ISERROR(INT((B1045-SUM(MOD(DATE(YEAR(B1045-MOD(B1045-2,7)+3),1,2),{1E+99,7})*{1,-1})+5)/7)),"",INT((B1045-SUM(MOD(DATE(YEAR(B1045-MOD(B1045-2,7)+3),1,2),{1E+99,7})*{1,-1})+5)/7))</f>
        <v>22</v>
      </c>
    </row>
    <row r="1046" spans="1:9" x14ac:dyDescent="0.3">
      <c r="A1046" s="35">
        <f t="shared" si="16"/>
        <v>8.333333333333337E-2</v>
      </c>
      <c r="B1046" s="2">
        <v>43980</v>
      </c>
      <c r="C1046" s="6">
        <v>0.51041666666666663</v>
      </c>
      <c r="D1046" s="6">
        <v>0.59375</v>
      </c>
      <c r="E1046" s="64" t="s">
        <v>10</v>
      </c>
      <c r="F1046" s="64" t="s">
        <v>42</v>
      </c>
      <c r="G1046" s="64" t="s">
        <v>46</v>
      </c>
      <c r="H1046" s="64" t="s">
        <v>341</v>
      </c>
      <c r="I1046" s="37">
        <f>IF(ISERROR(INT((B1046-SUM(MOD(DATE(YEAR(B1046-MOD(B1046-2,7)+3),1,2),{1E+99,7})*{1,-1})+5)/7)),"",INT((B1046-SUM(MOD(DATE(YEAR(B1046-MOD(B1046-2,7)+3),1,2),{1E+99,7})*{1,-1})+5)/7))</f>
        <v>22</v>
      </c>
    </row>
    <row r="1047" spans="1:9" x14ac:dyDescent="0.3">
      <c r="A1047" s="35">
        <f t="shared" si="16"/>
        <v>8.333333333333337E-2</v>
      </c>
      <c r="B1047" s="2">
        <v>43980</v>
      </c>
      <c r="C1047" s="6">
        <v>0.51041666666666663</v>
      </c>
      <c r="D1047" s="6">
        <v>0.59375</v>
      </c>
      <c r="E1047" s="64" t="s">
        <v>10</v>
      </c>
      <c r="F1047" s="64" t="s">
        <v>42</v>
      </c>
      <c r="G1047" s="64" t="s">
        <v>48</v>
      </c>
      <c r="H1047" s="64" t="s">
        <v>341</v>
      </c>
      <c r="I1047" s="37">
        <f>IF(ISERROR(INT((B1047-SUM(MOD(DATE(YEAR(B1047-MOD(B1047-2,7)+3),1,2),{1E+99,7})*{1,-1})+5)/7)),"",INT((B1047-SUM(MOD(DATE(YEAR(B1047-MOD(B1047-2,7)+3),1,2),{1E+99,7})*{1,-1})+5)/7))</f>
        <v>22</v>
      </c>
    </row>
    <row r="1048" spans="1:9" x14ac:dyDescent="0.3">
      <c r="A1048" s="35">
        <f t="shared" si="16"/>
        <v>8.333333333333337E-2</v>
      </c>
      <c r="B1048" s="2">
        <v>43980</v>
      </c>
      <c r="C1048" s="6">
        <v>0.51041666666666663</v>
      </c>
      <c r="D1048" s="6">
        <v>0.59375</v>
      </c>
      <c r="E1048" s="64" t="s">
        <v>10</v>
      </c>
      <c r="F1048" s="64" t="s">
        <v>42</v>
      </c>
      <c r="G1048" s="64" t="s">
        <v>45</v>
      </c>
      <c r="H1048" s="64" t="s">
        <v>341</v>
      </c>
      <c r="I1048" s="37">
        <f>IF(ISERROR(INT((B1048-SUM(MOD(DATE(YEAR(B1048-MOD(B1048-2,7)+3),1,2),{1E+99,7})*{1,-1})+5)/7)),"",INT((B1048-SUM(MOD(DATE(YEAR(B1048-MOD(B1048-2,7)+3),1,2),{1E+99,7})*{1,-1})+5)/7))</f>
        <v>22</v>
      </c>
    </row>
    <row r="1049" spans="1:9" x14ac:dyDescent="0.3">
      <c r="A1049" s="35">
        <f t="shared" si="16"/>
        <v>0.10416666666666674</v>
      </c>
      <c r="B1049" s="2">
        <v>43980</v>
      </c>
      <c r="C1049" s="6">
        <v>0.60416666666666663</v>
      </c>
      <c r="D1049" s="6">
        <v>0.70833333333333337</v>
      </c>
      <c r="E1049" s="64" t="s">
        <v>10</v>
      </c>
      <c r="F1049" s="64" t="s">
        <v>94</v>
      </c>
      <c r="G1049" s="64" t="s">
        <v>36</v>
      </c>
      <c r="H1049" s="64" t="s">
        <v>339</v>
      </c>
      <c r="I1049" s="37">
        <f>IF(ISERROR(INT((B1049-SUM(MOD(DATE(YEAR(B1049-MOD(B1049-2,7)+3),1,2),{1E+99,7})*{1,-1})+5)/7)),"",INT((B1049-SUM(MOD(DATE(YEAR(B1049-MOD(B1049-2,7)+3),1,2),{1E+99,7})*{1,-1})+5)/7))</f>
        <v>22</v>
      </c>
    </row>
    <row r="1050" spans="1:9" x14ac:dyDescent="0.3">
      <c r="A1050" s="35">
        <f t="shared" si="16"/>
        <v>0.10416666666666674</v>
      </c>
      <c r="B1050" s="2">
        <v>43980</v>
      </c>
      <c r="C1050" s="6">
        <v>0.60416666666666663</v>
      </c>
      <c r="D1050" s="6">
        <v>0.70833333333333337</v>
      </c>
      <c r="E1050" s="64" t="s">
        <v>10</v>
      </c>
      <c r="F1050" s="64" t="s">
        <v>94</v>
      </c>
      <c r="G1050" s="64" t="s">
        <v>48</v>
      </c>
      <c r="H1050" s="64" t="s">
        <v>339</v>
      </c>
      <c r="I1050" s="37">
        <f>IF(ISERROR(INT((B1050-SUM(MOD(DATE(YEAR(B1050-MOD(B1050-2,7)+3),1,2),{1E+99,7})*{1,-1})+5)/7)),"",INT((B1050-SUM(MOD(DATE(YEAR(B1050-MOD(B1050-2,7)+3),1,2),{1E+99,7})*{1,-1})+5)/7))</f>
        <v>22</v>
      </c>
    </row>
    <row r="1051" spans="1:9" x14ac:dyDescent="0.3">
      <c r="A1051" s="35">
        <f t="shared" si="16"/>
        <v>0.10416666666666674</v>
      </c>
      <c r="B1051" s="2">
        <v>43980</v>
      </c>
      <c r="C1051" s="6">
        <v>0.60416666666666663</v>
      </c>
      <c r="D1051" s="6">
        <v>0.70833333333333337</v>
      </c>
      <c r="E1051" s="64" t="s">
        <v>10</v>
      </c>
      <c r="F1051" s="64" t="s">
        <v>94</v>
      </c>
      <c r="G1051" s="64" t="s">
        <v>45</v>
      </c>
      <c r="H1051" s="64" t="s">
        <v>339</v>
      </c>
      <c r="I1051" s="37">
        <f>IF(ISERROR(INT((B1051-SUM(MOD(DATE(YEAR(B1051-MOD(B1051-2,7)+3),1,2),{1E+99,7})*{1,-1})+5)/7)),"",INT((B1051-SUM(MOD(DATE(YEAR(B1051-MOD(B1051-2,7)+3),1,2),{1E+99,7})*{1,-1})+5)/7))</f>
        <v>22</v>
      </c>
    </row>
    <row r="1052" spans="1:9" x14ac:dyDescent="0.3">
      <c r="A1052" s="35">
        <f t="shared" si="16"/>
        <v>0.10763888888888884</v>
      </c>
      <c r="B1052" s="2">
        <v>43980</v>
      </c>
      <c r="C1052" s="6">
        <v>0.60416666666666663</v>
      </c>
      <c r="D1052" s="6">
        <v>0.71180555555555547</v>
      </c>
      <c r="E1052" s="64" t="s">
        <v>9</v>
      </c>
      <c r="F1052" s="64" t="s">
        <v>94</v>
      </c>
      <c r="G1052" s="64" t="s">
        <v>46</v>
      </c>
      <c r="H1052" s="64" t="s">
        <v>339</v>
      </c>
      <c r="I1052" s="37">
        <f>IF(ISERROR(INT((B1052-SUM(MOD(DATE(YEAR(B1052-MOD(B1052-2,7)+3),1,2),{1E+99,7})*{1,-1})+5)/7)),"",INT((B1052-SUM(MOD(DATE(YEAR(B1052-MOD(B1052-2,7)+3),1,2),{1E+99,7})*{1,-1})+5)/7))</f>
        <v>22</v>
      </c>
    </row>
    <row r="1053" spans="1:9" x14ac:dyDescent="0.3">
      <c r="A1053" s="35">
        <f t="shared" si="16"/>
        <v>0.10763888888888884</v>
      </c>
      <c r="B1053" s="2">
        <v>43980</v>
      </c>
      <c r="C1053" s="6">
        <v>0.60416666666666663</v>
      </c>
      <c r="D1053" s="6">
        <v>0.71180555555555547</v>
      </c>
      <c r="E1053" s="64" t="s">
        <v>10</v>
      </c>
      <c r="F1053" s="64" t="s">
        <v>94</v>
      </c>
      <c r="G1053" s="64" t="s">
        <v>49</v>
      </c>
      <c r="H1053" s="64" t="s">
        <v>342</v>
      </c>
      <c r="I1053" s="37">
        <f>IF(ISERROR(INT((B1053-SUM(MOD(DATE(YEAR(B1053-MOD(B1053-2,7)+3),1,2),{1E+99,7})*{1,-1})+5)/7)),"",INT((B1053-SUM(MOD(DATE(YEAR(B1053-MOD(B1053-2,7)+3),1,2),{1E+99,7})*{1,-1})+5)/7))</f>
        <v>22</v>
      </c>
    </row>
    <row r="1054" spans="1:9" x14ac:dyDescent="0.3">
      <c r="A1054" s="35">
        <f t="shared" si="16"/>
        <v>1.3888888888888951E-2</v>
      </c>
      <c r="B1054" s="2">
        <v>43980</v>
      </c>
      <c r="C1054" s="6">
        <v>0.76388888888888884</v>
      </c>
      <c r="D1054" s="6">
        <v>0.77777777777777779</v>
      </c>
      <c r="E1054" s="64" t="s">
        <v>9</v>
      </c>
      <c r="F1054" s="64" t="s">
        <v>72</v>
      </c>
      <c r="G1054" s="64" t="s">
        <v>46</v>
      </c>
      <c r="H1054" s="64" t="s">
        <v>85</v>
      </c>
      <c r="I1054" s="37">
        <f>IF(ISERROR(INT((B1054-SUM(MOD(DATE(YEAR(B1054-MOD(B1054-2,7)+3),1,2),{1E+99,7})*{1,-1})+5)/7)),"",INT((B1054-SUM(MOD(DATE(YEAR(B1054-MOD(B1054-2,7)+3),1,2),{1E+99,7})*{1,-1})+5)/7))</f>
        <v>22</v>
      </c>
    </row>
    <row r="1055" spans="1:9" x14ac:dyDescent="0.3">
      <c r="A1055" s="35">
        <f t="shared" si="16"/>
        <v>1.7361111111111049E-2</v>
      </c>
      <c r="B1055" s="2">
        <v>43982</v>
      </c>
      <c r="C1055" s="6">
        <v>0.53125</v>
      </c>
      <c r="D1055" s="6">
        <v>0.54861111111111105</v>
      </c>
      <c r="E1055" s="64" t="s">
        <v>10</v>
      </c>
      <c r="F1055" s="64" t="s">
        <v>58</v>
      </c>
      <c r="G1055" s="64" t="s">
        <v>49</v>
      </c>
      <c r="H1055" s="64" t="s">
        <v>343</v>
      </c>
      <c r="I1055" s="37">
        <f>IF(ISERROR(INT((B1055-SUM(MOD(DATE(YEAR(B1055-MOD(B1055-2,7)+3),1,2),{1E+99,7})*{1,-1})+5)/7)),"",INT((B1055-SUM(MOD(DATE(YEAR(B1055-MOD(B1055-2,7)+3),1,2),{1E+99,7})*{1,-1})+5)/7))</f>
        <v>22</v>
      </c>
    </row>
    <row r="1056" spans="1:9" x14ac:dyDescent="0.3">
      <c r="A1056" s="35">
        <f t="shared" si="16"/>
        <v>6.944444444444442E-2</v>
      </c>
      <c r="B1056" s="2">
        <v>43982</v>
      </c>
      <c r="C1056" s="6">
        <v>0.5625</v>
      </c>
      <c r="D1056" s="6">
        <v>0.63194444444444442</v>
      </c>
      <c r="E1056" s="64" t="s">
        <v>10</v>
      </c>
      <c r="F1056" s="64" t="s">
        <v>58</v>
      </c>
      <c r="G1056" s="64" t="s">
        <v>49</v>
      </c>
      <c r="H1056" s="64" t="s">
        <v>343</v>
      </c>
      <c r="I1056" s="37">
        <f>IF(ISERROR(INT((B1056-SUM(MOD(DATE(YEAR(B1056-MOD(B1056-2,7)+3),1,2),{1E+99,7})*{1,-1})+5)/7)),"",INT((B1056-SUM(MOD(DATE(YEAR(B1056-MOD(B1056-2,7)+3),1,2),{1E+99,7})*{1,-1})+5)/7))</f>
        <v>22</v>
      </c>
    </row>
    <row r="1057" spans="1:9" x14ac:dyDescent="0.3">
      <c r="A1057" s="35">
        <f t="shared" si="16"/>
        <v>2.4305555555555469E-2</v>
      </c>
      <c r="B1057" s="2">
        <v>43982</v>
      </c>
      <c r="C1057" s="6">
        <v>0.67708333333333337</v>
      </c>
      <c r="D1057" s="6">
        <v>0.70138888888888884</v>
      </c>
      <c r="E1057" s="64" t="s">
        <v>10</v>
      </c>
      <c r="F1057" s="64" t="s">
        <v>58</v>
      </c>
      <c r="G1057" s="64" t="s">
        <v>49</v>
      </c>
      <c r="H1057" s="64" t="s">
        <v>343</v>
      </c>
      <c r="I1057" s="37">
        <f>IF(ISERROR(INT((B1057-SUM(MOD(DATE(YEAR(B1057-MOD(B1057-2,7)+3),1,2),{1E+99,7})*{1,-1})+5)/7)),"",INT((B1057-SUM(MOD(DATE(YEAR(B1057-MOD(B1057-2,7)+3),1,2),{1E+99,7})*{1,-1})+5)/7))</f>
        <v>22</v>
      </c>
    </row>
    <row r="1058" spans="1:9" x14ac:dyDescent="0.3">
      <c r="A1058" s="35">
        <f t="shared" si="16"/>
        <v>6.25E-2</v>
      </c>
      <c r="B1058" s="2">
        <v>43982</v>
      </c>
      <c r="C1058" s="6">
        <v>0.77083333333333337</v>
      </c>
      <c r="D1058" s="6">
        <v>0.83333333333333337</v>
      </c>
      <c r="E1058" s="64" t="s">
        <v>10</v>
      </c>
      <c r="F1058" s="64" t="s">
        <v>58</v>
      </c>
      <c r="G1058" s="64" t="s">
        <v>49</v>
      </c>
      <c r="H1058" s="64" t="s">
        <v>343</v>
      </c>
      <c r="I1058" s="37">
        <f>IF(ISERROR(INT((B1058-SUM(MOD(DATE(YEAR(B1058-MOD(B1058-2,7)+3),1,2),{1E+99,7})*{1,-1})+5)/7)),"",INT((B1058-SUM(MOD(DATE(YEAR(B1058-MOD(B1058-2,7)+3),1,2),{1E+99,7})*{1,-1})+5)/7))</f>
        <v>22</v>
      </c>
    </row>
    <row r="1059" spans="1:9" x14ac:dyDescent="0.3">
      <c r="A1059" s="35">
        <f t="shared" si="16"/>
        <v>1.388888888888884E-2</v>
      </c>
      <c r="B1059" s="2">
        <v>43982</v>
      </c>
      <c r="C1059" s="6">
        <v>0.83333333333333337</v>
      </c>
      <c r="D1059" s="6">
        <v>0.84722222222222221</v>
      </c>
      <c r="E1059" s="64" t="s">
        <v>10</v>
      </c>
      <c r="F1059" s="64" t="s">
        <v>58</v>
      </c>
      <c r="G1059" s="64" t="s">
        <v>49</v>
      </c>
      <c r="H1059" s="64" t="s">
        <v>343</v>
      </c>
      <c r="I1059" s="37">
        <f>IF(ISERROR(INT((B1059-SUM(MOD(DATE(YEAR(B1059-MOD(B1059-2,7)+3),1,2),{1E+99,7})*{1,-1})+5)/7)),"",INT((B1059-SUM(MOD(DATE(YEAR(B1059-MOD(B1059-2,7)+3),1,2),{1E+99,7})*{1,-1})+5)/7))</f>
        <v>22</v>
      </c>
    </row>
    <row r="1060" spans="1:9" x14ac:dyDescent="0.3">
      <c r="A1060" s="35">
        <f t="shared" si="16"/>
        <v>2.0833333333333259E-2</v>
      </c>
      <c r="B1060" s="2">
        <v>43982</v>
      </c>
      <c r="C1060" s="6">
        <v>0.84722222222222221</v>
      </c>
      <c r="D1060" s="6">
        <v>0.86805555555555547</v>
      </c>
      <c r="E1060" s="3" t="s">
        <v>11</v>
      </c>
      <c r="F1060" s="3" t="s">
        <v>71</v>
      </c>
      <c r="G1060" s="64" t="s">
        <v>49</v>
      </c>
      <c r="H1060" s="64" t="s">
        <v>344</v>
      </c>
      <c r="I1060" s="37">
        <f>IF(ISERROR(INT((B1060-SUM(MOD(DATE(YEAR(B1060-MOD(B1060-2,7)+3),1,2),{1E+99,7})*{1,-1})+5)/7)),"",INT((B1060-SUM(MOD(DATE(YEAR(B1060-MOD(B1060-2,7)+3),1,2),{1E+99,7})*{1,-1})+5)/7))</f>
        <v>22</v>
      </c>
    </row>
    <row r="1061" spans="1:9" x14ac:dyDescent="0.3">
      <c r="A1061" s="35">
        <f t="shared" si="16"/>
        <v>0.11458333333333331</v>
      </c>
      <c r="B1061" s="2">
        <v>43983</v>
      </c>
      <c r="C1061" s="6">
        <v>0.38541666666666669</v>
      </c>
      <c r="D1061" s="6">
        <v>0.5</v>
      </c>
      <c r="E1061" s="64" t="s">
        <v>13</v>
      </c>
      <c r="F1061" s="64" t="s">
        <v>67</v>
      </c>
      <c r="G1061" s="64" t="s">
        <v>49</v>
      </c>
      <c r="H1061" s="64" t="s">
        <v>345</v>
      </c>
      <c r="I1061" s="37">
        <f>IF(ISERROR(INT((B1061-SUM(MOD(DATE(YEAR(B1061-MOD(B1061-2,7)+3),1,2),{1E+99,7})*{1,-1})+5)/7)),"",INT((B1061-SUM(MOD(DATE(YEAR(B1061-MOD(B1061-2,7)+3),1,2),{1E+99,7})*{1,-1})+5)/7))</f>
        <v>23</v>
      </c>
    </row>
    <row r="1062" spans="1:9" x14ac:dyDescent="0.3">
      <c r="A1062" s="35">
        <f t="shared" si="16"/>
        <v>1.7361111111111105E-2</v>
      </c>
      <c r="B1062" s="2">
        <v>43983</v>
      </c>
      <c r="C1062" s="6">
        <v>0.4826388888888889</v>
      </c>
      <c r="D1062" s="6">
        <v>0.5</v>
      </c>
      <c r="E1062" s="64" t="s">
        <v>14</v>
      </c>
      <c r="F1062" s="64" t="s">
        <v>185</v>
      </c>
      <c r="G1062" s="64" t="s">
        <v>46</v>
      </c>
      <c r="I1062" s="37">
        <f>IF(ISERROR(INT((B1062-SUM(MOD(DATE(YEAR(B1062-MOD(B1062-2,7)+3),1,2),{1E+99,7})*{1,-1})+5)/7)),"",INT((B1062-SUM(MOD(DATE(YEAR(B1062-MOD(B1062-2,7)+3),1,2),{1E+99,7})*{1,-1})+5)/7))</f>
        <v>23</v>
      </c>
    </row>
    <row r="1063" spans="1:9" x14ac:dyDescent="0.3">
      <c r="A1063" s="35">
        <f t="shared" si="16"/>
        <v>5.208333333333337E-2</v>
      </c>
      <c r="B1063" s="2">
        <v>43983</v>
      </c>
      <c r="C1063" s="6">
        <v>0.5</v>
      </c>
      <c r="D1063" s="6">
        <v>0.55208333333333337</v>
      </c>
      <c r="E1063" s="64" t="s">
        <v>10</v>
      </c>
      <c r="F1063" s="64" t="s">
        <v>51</v>
      </c>
      <c r="G1063" s="64" t="s">
        <v>48</v>
      </c>
      <c r="I1063" s="37">
        <f>IF(ISERROR(INT((B1063-SUM(MOD(DATE(YEAR(B1063-MOD(B1063-2,7)+3),1,2),{1E+99,7})*{1,-1})+5)/7)),"",INT((B1063-SUM(MOD(DATE(YEAR(B1063-MOD(B1063-2,7)+3),1,2),{1E+99,7})*{1,-1})+5)/7))</f>
        <v>23</v>
      </c>
    </row>
    <row r="1064" spans="1:9" x14ac:dyDescent="0.3">
      <c r="A1064" s="35">
        <f t="shared" si="16"/>
        <v>5.902777777777779E-2</v>
      </c>
      <c r="B1064" s="2">
        <v>43983</v>
      </c>
      <c r="C1064" s="6">
        <v>0.5</v>
      </c>
      <c r="D1064" s="6">
        <v>0.55902777777777779</v>
      </c>
      <c r="E1064" s="64" t="s">
        <v>10</v>
      </c>
      <c r="F1064" s="64" t="s">
        <v>51</v>
      </c>
      <c r="G1064" s="64" t="s">
        <v>46</v>
      </c>
      <c r="I1064" s="37">
        <f>IF(ISERROR(INT((B1064-SUM(MOD(DATE(YEAR(B1064-MOD(B1064-2,7)+3),1,2),{1E+99,7})*{1,-1})+5)/7)),"",INT((B1064-SUM(MOD(DATE(YEAR(B1064-MOD(B1064-2,7)+3),1,2),{1E+99,7})*{1,-1})+5)/7))</f>
        <v>23</v>
      </c>
    </row>
    <row r="1065" spans="1:9" x14ac:dyDescent="0.3">
      <c r="A1065" s="35">
        <f t="shared" si="16"/>
        <v>6.25E-2</v>
      </c>
      <c r="B1065" s="2">
        <v>43983</v>
      </c>
      <c r="C1065" s="6">
        <v>0.5</v>
      </c>
      <c r="D1065" s="6">
        <v>0.5625</v>
      </c>
      <c r="E1065" s="64" t="s">
        <v>10</v>
      </c>
      <c r="F1065" s="64" t="s">
        <v>51</v>
      </c>
      <c r="G1065" s="64" t="s">
        <v>49</v>
      </c>
      <c r="I1065" s="37">
        <f>IF(ISERROR(INT((B1065-SUM(MOD(DATE(YEAR(B1065-MOD(B1065-2,7)+3),1,2),{1E+99,7})*{1,-1})+5)/7)),"",INT((B1065-SUM(MOD(DATE(YEAR(B1065-MOD(B1065-2,7)+3),1,2),{1E+99,7})*{1,-1})+5)/7))</f>
        <v>23</v>
      </c>
    </row>
    <row r="1066" spans="1:9" x14ac:dyDescent="0.3">
      <c r="A1066" s="35">
        <f t="shared" si="16"/>
        <v>6.25E-2</v>
      </c>
      <c r="B1066" s="2">
        <v>43983</v>
      </c>
      <c r="C1066" s="6">
        <v>0.5</v>
      </c>
      <c r="D1066" s="6">
        <v>0.5625</v>
      </c>
      <c r="E1066" s="64" t="s">
        <v>10</v>
      </c>
      <c r="F1066" s="64" t="s">
        <v>51</v>
      </c>
      <c r="G1066" s="64" t="s">
        <v>36</v>
      </c>
      <c r="I1066" s="37">
        <f>IF(ISERROR(INT((B1066-SUM(MOD(DATE(YEAR(B1066-MOD(B1066-2,7)+3),1,2),{1E+99,7})*{1,-1})+5)/7)),"",INT((B1066-SUM(MOD(DATE(YEAR(B1066-MOD(B1066-2,7)+3),1,2),{1E+99,7})*{1,-1})+5)/7))</f>
        <v>23</v>
      </c>
    </row>
    <row r="1067" spans="1:9" x14ac:dyDescent="0.3">
      <c r="A1067" s="35">
        <f t="shared" si="16"/>
        <v>6.25E-2</v>
      </c>
      <c r="B1067" s="2">
        <v>43983</v>
      </c>
      <c r="C1067" s="6">
        <v>0.5</v>
      </c>
      <c r="D1067" s="6">
        <v>0.5625</v>
      </c>
      <c r="E1067" s="64" t="s">
        <v>10</v>
      </c>
      <c r="F1067" s="64" t="s">
        <v>51</v>
      </c>
      <c r="G1067" s="64" t="s">
        <v>45</v>
      </c>
      <c r="I1067" s="37">
        <f>IF(ISERROR(INT((B1067-SUM(MOD(DATE(YEAR(B1067-MOD(B1067-2,7)+3),1,2),{1E+99,7})*{1,-1})+5)/7)),"",INT((B1067-SUM(MOD(DATE(YEAR(B1067-MOD(B1067-2,7)+3),1,2),{1E+99,7})*{1,-1})+5)/7))</f>
        <v>23</v>
      </c>
    </row>
    <row r="1068" spans="1:9" x14ac:dyDescent="0.3">
      <c r="A1068" s="35">
        <f t="shared" si="16"/>
        <v>9.375E-2</v>
      </c>
      <c r="B1068" s="2">
        <v>43983</v>
      </c>
      <c r="C1068" s="6">
        <v>0.5625</v>
      </c>
      <c r="D1068" s="6">
        <v>0.65625</v>
      </c>
      <c r="E1068" s="64" t="s">
        <v>13</v>
      </c>
      <c r="F1068" s="64" t="s">
        <v>67</v>
      </c>
      <c r="G1068" s="64" t="s">
        <v>49</v>
      </c>
      <c r="H1068" s="64" t="s">
        <v>345</v>
      </c>
      <c r="I1068" s="37">
        <f>IF(ISERROR(INT((B1068-SUM(MOD(DATE(YEAR(B1068-MOD(B1068-2,7)+3),1,2),{1E+99,7})*{1,-1})+5)/7)),"",INT((B1068-SUM(MOD(DATE(YEAR(B1068-MOD(B1068-2,7)+3),1,2),{1E+99,7})*{1,-1})+5)/7))</f>
        <v>23</v>
      </c>
    </row>
    <row r="1069" spans="1:9" x14ac:dyDescent="0.3">
      <c r="A1069" s="35">
        <f t="shared" si="16"/>
        <v>8.333333333333337E-2</v>
      </c>
      <c r="B1069" s="2">
        <v>43983</v>
      </c>
      <c r="C1069" s="6">
        <v>0.59375</v>
      </c>
      <c r="D1069" s="6">
        <v>0.67708333333333337</v>
      </c>
      <c r="E1069" s="64" t="s">
        <v>11</v>
      </c>
      <c r="F1069" s="64" t="s">
        <v>56</v>
      </c>
      <c r="G1069" s="64" t="s">
        <v>45</v>
      </c>
      <c r="H1069" s="64" t="s">
        <v>361</v>
      </c>
      <c r="I1069" s="37">
        <f>IF(ISERROR(INT((B1069-SUM(MOD(DATE(YEAR(B1069-MOD(B1069-2,7)+3),1,2),{1E+99,7})*{1,-1})+5)/7)),"",INT((B1069-SUM(MOD(DATE(YEAR(B1069-MOD(B1069-2,7)+3),1,2),{1E+99,7})*{1,-1})+5)/7))</f>
        <v>23</v>
      </c>
    </row>
    <row r="1070" spans="1:9" x14ac:dyDescent="0.3">
      <c r="A1070" s="35">
        <f t="shared" si="16"/>
        <v>8.3333333333333259E-2</v>
      </c>
      <c r="B1070" s="2">
        <v>43983</v>
      </c>
      <c r="C1070" s="6">
        <v>0.61458333333333337</v>
      </c>
      <c r="D1070" s="6">
        <v>0.69791666666666663</v>
      </c>
      <c r="E1070" s="64" t="s">
        <v>10</v>
      </c>
      <c r="F1070" s="64" t="s">
        <v>58</v>
      </c>
      <c r="G1070" s="64" t="s">
        <v>48</v>
      </c>
      <c r="H1070" s="64" t="s">
        <v>350</v>
      </c>
      <c r="I1070" s="37">
        <f>IF(ISERROR(INT((B1070-SUM(MOD(DATE(YEAR(B1070-MOD(B1070-2,7)+3),1,2),{1E+99,7})*{1,-1})+5)/7)),"",INT((B1070-SUM(MOD(DATE(YEAR(B1070-MOD(B1070-2,7)+3),1,2),{1E+99,7})*{1,-1})+5)/7))</f>
        <v>23</v>
      </c>
    </row>
    <row r="1071" spans="1:9" x14ac:dyDescent="0.3">
      <c r="A1071" s="35">
        <f t="shared" si="16"/>
        <v>7.986111111111116E-2</v>
      </c>
      <c r="B1071" s="2">
        <v>43983</v>
      </c>
      <c r="C1071" s="6">
        <v>0.69791666666666663</v>
      </c>
      <c r="D1071" s="6">
        <v>0.77777777777777779</v>
      </c>
      <c r="E1071" s="64" t="s">
        <v>14</v>
      </c>
      <c r="F1071" s="64" t="s">
        <v>185</v>
      </c>
      <c r="G1071" s="64" t="s">
        <v>46</v>
      </c>
      <c r="I1071" s="37">
        <f>IF(ISERROR(INT((B1071-SUM(MOD(DATE(YEAR(B1071-MOD(B1071-2,7)+3),1,2),{1E+99,7})*{1,-1})+5)/7)),"",INT((B1071-SUM(MOD(DATE(YEAR(B1071-MOD(B1071-2,7)+3),1,2),{1E+99,7})*{1,-1})+5)/7))</f>
        <v>23</v>
      </c>
    </row>
    <row r="1072" spans="1:9" x14ac:dyDescent="0.3">
      <c r="A1072" s="35">
        <f t="shared" si="16"/>
        <v>8.6805555555555469E-2</v>
      </c>
      <c r="B1072" s="2">
        <v>43983</v>
      </c>
      <c r="C1072" s="6">
        <v>0.80208333333333337</v>
      </c>
      <c r="D1072" s="6">
        <v>0.88888888888888884</v>
      </c>
      <c r="E1072" s="64" t="s">
        <v>10</v>
      </c>
      <c r="F1072" s="64" t="s">
        <v>58</v>
      </c>
      <c r="G1072" s="64" t="s">
        <v>49</v>
      </c>
      <c r="H1072" s="64" t="s">
        <v>343</v>
      </c>
      <c r="I1072" s="37">
        <f>IF(ISERROR(INT((B1072-SUM(MOD(DATE(YEAR(B1072-MOD(B1072-2,7)+3),1,2),{1E+99,7})*{1,-1})+5)/7)),"",INT((B1072-SUM(MOD(DATE(YEAR(B1072-MOD(B1072-2,7)+3),1,2),{1E+99,7})*{1,-1})+5)/7))</f>
        <v>23</v>
      </c>
    </row>
    <row r="1073" spans="1:9" x14ac:dyDescent="0.3">
      <c r="A1073" s="35">
        <f t="shared" si="16"/>
        <v>6.9444444444445308E-3</v>
      </c>
      <c r="B1073" s="2">
        <v>43983</v>
      </c>
      <c r="C1073" s="6">
        <v>0.88888888888888884</v>
      </c>
      <c r="D1073" s="6">
        <v>0.89583333333333337</v>
      </c>
      <c r="E1073" s="64" t="s">
        <v>9</v>
      </c>
      <c r="F1073" s="64" t="s">
        <v>72</v>
      </c>
      <c r="G1073" s="64" t="s">
        <v>49</v>
      </c>
      <c r="H1073" s="64" t="s">
        <v>85</v>
      </c>
      <c r="I1073" s="37">
        <f>IF(ISERROR(INT((B1073-SUM(MOD(DATE(YEAR(B1073-MOD(B1073-2,7)+3),1,2),{1E+99,7})*{1,-1})+5)/7)),"",INT((B1073-SUM(MOD(DATE(YEAR(B1073-MOD(B1073-2,7)+3),1,2),{1E+99,7})*{1,-1})+5)/7))</f>
        <v>23</v>
      </c>
    </row>
    <row r="1074" spans="1:9" x14ac:dyDescent="0.3">
      <c r="A1074" s="35">
        <f t="shared" si="16"/>
        <v>0.1076388888888889</v>
      </c>
      <c r="B1074" s="2">
        <v>43984</v>
      </c>
      <c r="C1074" s="6">
        <v>0.40277777777777773</v>
      </c>
      <c r="D1074" s="6">
        <v>0.51041666666666663</v>
      </c>
      <c r="E1074" s="64" t="s">
        <v>12</v>
      </c>
      <c r="F1074" s="64" t="s">
        <v>83</v>
      </c>
      <c r="G1074" s="64" t="s">
        <v>49</v>
      </c>
      <c r="I1074" s="37">
        <f>IF(ISERROR(INT((B1074-SUM(MOD(DATE(YEAR(B1074-MOD(B1074-2,7)+3),1,2),{1E+99,7})*{1,-1})+5)/7)),"",INT((B1074-SUM(MOD(DATE(YEAR(B1074-MOD(B1074-2,7)+3),1,2),{1E+99,7})*{1,-1})+5)/7))</f>
        <v>23</v>
      </c>
    </row>
    <row r="1075" spans="1:9" x14ac:dyDescent="0.3">
      <c r="A1075" s="35">
        <f t="shared" si="16"/>
        <v>8.3333333333333315E-2</v>
      </c>
      <c r="B1075" s="2">
        <v>43984</v>
      </c>
      <c r="C1075" s="6">
        <v>0.45833333333333331</v>
      </c>
      <c r="D1075" s="6">
        <v>0.54166666666666663</v>
      </c>
      <c r="E1075" s="64" t="s">
        <v>10</v>
      </c>
      <c r="F1075" s="64" t="s">
        <v>58</v>
      </c>
      <c r="G1075" s="64" t="s">
        <v>48</v>
      </c>
      <c r="H1075" s="64" t="s">
        <v>350</v>
      </c>
      <c r="I1075" s="37">
        <f>IF(ISERROR(INT((B1075-SUM(MOD(DATE(YEAR(B1075-MOD(B1075-2,7)+3),1,2),{1E+99,7})*{1,-1})+5)/7)),"",INT((B1075-SUM(MOD(DATE(YEAR(B1075-MOD(B1075-2,7)+3),1,2),{1E+99,7})*{1,-1})+5)/7))</f>
        <v>23</v>
      </c>
    </row>
    <row r="1076" spans="1:9" x14ac:dyDescent="0.3">
      <c r="A1076" s="35">
        <f t="shared" si="16"/>
        <v>1.388888888888884E-2</v>
      </c>
      <c r="B1076" s="2">
        <v>43984</v>
      </c>
      <c r="C1076" s="6">
        <v>0.46180555555555558</v>
      </c>
      <c r="D1076" s="6">
        <v>0.47569444444444442</v>
      </c>
      <c r="E1076" s="64" t="s">
        <v>14</v>
      </c>
      <c r="F1076" s="64" t="s">
        <v>185</v>
      </c>
      <c r="G1076" s="64" t="s">
        <v>46</v>
      </c>
      <c r="I1076" s="37">
        <f>IF(ISERROR(INT((B1076-SUM(MOD(DATE(YEAR(B1076-MOD(B1076-2,7)+3),1,2),{1E+99,7})*{1,-1})+5)/7)),"",INT((B1076-SUM(MOD(DATE(YEAR(B1076-MOD(B1076-2,7)+3),1,2),{1E+99,7})*{1,-1})+5)/7))</f>
        <v>23</v>
      </c>
    </row>
    <row r="1077" spans="1:9" x14ac:dyDescent="0.3">
      <c r="A1077" s="35">
        <f t="shared" si="16"/>
        <v>8.333333333333337E-2</v>
      </c>
      <c r="B1077" s="2">
        <v>43984</v>
      </c>
      <c r="C1077" s="6">
        <v>0.5</v>
      </c>
      <c r="D1077" s="6">
        <v>0.58333333333333337</v>
      </c>
      <c r="E1077" s="64" t="s">
        <v>9</v>
      </c>
      <c r="F1077" s="64" t="s">
        <v>58</v>
      </c>
      <c r="G1077" s="64" t="s">
        <v>36</v>
      </c>
      <c r="H1077" s="64" t="s">
        <v>348</v>
      </c>
      <c r="I1077" s="37">
        <f>IF(ISERROR(INT((B1077-SUM(MOD(DATE(YEAR(B1077-MOD(B1077-2,7)+3),1,2),{1E+99,7})*{1,-1})+5)/7)),"",INT((B1077-SUM(MOD(DATE(YEAR(B1077-MOD(B1077-2,7)+3),1,2),{1E+99,7})*{1,-1})+5)/7))</f>
        <v>23</v>
      </c>
    </row>
    <row r="1078" spans="1:9" x14ac:dyDescent="0.3">
      <c r="A1078" s="35">
        <f t="shared" si="16"/>
        <v>1.388888888888884E-2</v>
      </c>
      <c r="B1078" s="2">
        <v>43984</v>
      </c>
      <c r="C1078" s="6">
        <v>0.55555555555555558</v>
      </c>
      <c r="D1078" s="6">
        <v>0.56944444444444442</v>
      </c>
      <c r="E1078" s="64" t="s">
        <v>9</v>
      </c>
      <c r="F1078" s="64" t="s">
        <v>106</v>
      </c>
      <c r="G1078" s="64" t="s">
        <v>46</v>
      </c>
      <c r="H1078" s="64" t="s">
        <v>358</v>
      </c>
      <c r="I1078" s="37">
        <f>IF(ISERROR(INT((B1078-SUM(MOD(DATE(YEAR(B1078-MOD(B1078-2,7)+3),1,2),{1E+99,7})*{1,-1})+5)/7)),"",INT((B1078-SUM(MOD(DATE(YEAR(B1078-MOD(B1078-2,7)+3),1,2),{1E+99,7})*{1,-1})+5)/7))</f>
        <v>23</v>
      </c>
    </row>
    <row r="1079" spans="1:9" x14ac:dyDescent="0.3">
      <c r="A1079" s="35">
        <f t="shared" si="16"/>
        <v>5.2083333333333259E-2</v>
      </c>
      <c r="B1079" s="2">
        <v>43984</v>
      </c>
      <c r="C1079" s="6">
        <v>0.58333333333333337</v>
      </c>
      <c r="D1079" s="6">
        <v>0.63541666666666663</v>
      </c>
      <c r="E1079" s="64" t="s">
        <v>10</v>
      </c>
      <c r="F1079" s="64" t="s">
        <v>51</v>
      </c>
      <c r="G1079" s="64" t="s">
        <v>48</v>
      </c>
      <c r="H1079" s="64" t="s">
        <v>288</v>
      </c>
      <c r="I1079" s="37">
        <f>IF(ISERROR(INT((B1079-SUM(MOD(DATE(YEAR(B1079-MOD(B1079-2,7)+3),1,2),{1E+99,7})*{1,-1})+5)/7)),"",INT((B1079-SUM(MOD(DATE(YEAR(B1079-MOD(B1079-2,7)+3),1,2),{1E+99,7})*{1,-1})+5)/7))</f>
        <v>23</v>
      </c>
    </row>
    <row r="1080" spans="1:9" x14ac:dyDescent="0.3">
      <c r="A1080" s="35">
        <f t="shared" si="16"/>
        <v>5.2083333333333259E-2</v>
      </c>
      <c r="B1080" s="2">
        <v>43984</v>
      </c>
      <c r="C1080" s="6">
        <v>0.58333333333333337</v>
      </c>
      <c r="D1080" s="6">
        <v>0.63541666666666663</v>
      </c>
      <c r="E1080" s="64" t="s">
        <v>10</v>
      </c>
      <c r="F1080" s="64" t="s">
        <v>51</v>
      </c>
      <c r="G1080" s="64" t="s">
        <v>46</v>
      </c>
      <c r="H1080" s="64" t="s">
        <v>288</v>
      </c>
      <c r="I1080" s="37">
        <f>IF(ISERROR(INT((B1080-SUM(MOD(DATE(YEAR(B1080-MOD(B1080-2,7)+3),1,2),{1E+99,7})*{1,-1})+5)/7)),"",INT((B1080-SUM(MOD(DATE(YEAR(B1080-MOD(B1080-2,7)+3),1,2),{1E+99,7})*{1,-1})+5)/7))</f>
        <v>23</v>
      </c>
    </row>
    <row r="1081" spans="1:9" x14ac:dyDescent="0.3">
      <c r="A1081" s="35">
        <f t="shared" si="16"/>
        <v>5.2083333333333259E-2</v>
      </c>
      <c r="B1081" s="2">
        <v>43984</v>
      </c>
      <c r="C1081" s="6">
        <v>0.58333333333333337</v>
      </c>
      <c r="D1081" s="6">
        <v>0.63541666666666663</v>
      </c>
      <c r="E1081" s="64" t="s">
        <v>10</v>
      </c>
      <c r="F1081" s="64" t="s">
        <v>51</v>
      </c>
      <c r="G1081" s="64" t="s">
        <v>45</v>
      </c>
      <c r="H1081" s="64" t="s">
        <v>288</v>
      </c>
      <c r="I1081" s="37">
        <f>IF(ISERROR(INT((B1081-SUM(MOD(DATE(YEAR(B1081-MOD(B1081-2,7)+3),1,2),{1E+99,7})*{1,-1})+5)/7)),"",INT((B1081-SUM(MOD(DATE(YEAR(B1081-MOD(B1081-2,7)+3),1,2),{1E+99,7})*{1,-1})+5)/7))</f>
        <v>23</v>
      </c>
    </row>
    <row r="1082" spans="1:9" x14ac:dyDescent="0.3">
      <c r="A1082" s="35">
        <f t="shared" si="16"/>
        <v>7.291666666666663E-2</v>
      </c>
      <c r="B1082" s="2">
        <v>43984</v>
      </c>
      <c r="C1082" s="6">
        <v>0.625</v>
      </c>
      <c r="D1082" s="6">
        <v>0.69791666666666663</v>
      </c>
      <c r="E1082" s="64" t="s">
        <v>10</v>
      </c>
      <c r="F1082" s="64" t="s">
        <v>58</v>
      </c>
      <c r="G1082" s="64" t="s">
        <v>49</v>
      </c>
      <c r="H1082" s="64" t="s">
        <v>346</v>
      </c>
      <c r="I1082" s="37">
        <f>IF(ISERROR(INT((B1082-SUM(MOD(DATE(YEAR(B1082-MOD(B1082-2,7)+3),1,2),{1E+99,7})*{1,-1})+5)/7)),"",INT((B1082-SUM(MOD(DATE(YEAR(B1082-MOD(B1082-2,7)+3),1,2),{1E+99,7})*{1,-1})+5)/7))</f>
        <v>23</v>
      </c>
    </row>
    <row r="1083" spans="1:9" x14ac:dyDescent="0.3">
      <c r="A1083" s="35">
        <f t="shared" si="16"/>
        <v>4.513888888888884E-2</v>
      </c>
      <c r="B1083" s="2">
        <v>43984</v>
      </c>
      <c r="C1083" s="6">
        <v>0.63541666666666663</v>
      </c>
      <c r="D1083" s="6">
        <v>0.68055555555555547</v>
      </c>
      <c r="E1083" s="64" t="s">
        <v>14</v>
      </c>
      <c r="F1083" s="64" t="s">
        <v>185</v>
      </c>
      <c r="G1083" s="64" t="s">
        <v>46</v>
      </c>
      <c r="I1083" s="37">
        <f>IF(ISERROR(INT((B1083-SUM(MOD(DATE(YEAR(B1083-MOD(B1083-2,7)+3),1,2),{1E+99,7})*{1,-1})+5)/7)),"",INT((B1083-SUM(MOD(DATE(YEAR(B1083-MOD(B1083-2,7)+3),1,2),{1E+99,7})*{1,-1})+5)/7))</f>
        <v>23</v>
      </c>
    </row>
    <row r="1084" spans="1:9" x14ac:dyDescent="0.3">
      <c r="A1084" s="35">
        <f t="shared" si="16"/>
        <v>6.25E-2</v>
      </c>
      <c r="B1084" s="2">
        <v>43984</v>
      </c>
      <c r="C1084" s="6">
        <v>0.63541666666666663</v>
      </c>
      <c r="D1084" s="6">
        <v>0.69791666666666663</v>
      </c>
      <c r="E1084" s="64" t="s">
        <v>10</v>
      </c>
      <c r="F1084" s="64" t="s">
        <v>58</v>
      </c>
      <c r="G1084" s="64" t="s">
        <v>48</v>
      </c>
      <c r="H1084" s="64" t="s">
        <v>350</v>
      </c>
      <c r="I1084" s="37">
        <f>IF(ISERROR(INT((B1084-SUM(MOD(DATE(YEAR(B1084-MOD(B1084-2,7)+3),1,2),{1E+99,7})*{1,-1})+5)/7)),"",INT((B1084-SUM(MOD(DATE(YEAR(B1084-MOD(B1084-2,7)+3),1,2),{1E+99,7})*{1,-1})+5)/7))</f>
        <v>23</v>
      </c>
    </row>
    <row r="1085" spans="1:9" x14ac:dyDescent="0.3">
      <c r="A1085" s="35">
        <f t="shared" si="16"/>
        <v>0.13541666666666674</v>
      </c>
      <c r="B1085" s="2">
        <v>43984</v>
      </c>
      <c r="C1085" s="6">
        <v>0.66666666666666663</v>
      </c>
      <c r="D1085" s="6">
        <v>0.80208333333333337</v>
      </c>
      <c r="E1085" s="64" t="s">
        <v>11</v>
      </c>
      <c r="F1085" s="64" t="s">
        <v>56</v>
      </c>
      <c r="G1085" s="64" t="s">
        <v>45</v>
      </c>
      <c r="H1085" s="64" t="s">
        <v>361</v>
      </c>
      <c r="I1085" s="37">
        <f>IF(ISERROR(INT((B1085-SUM(MOD(DATE(YEAR(B1085-MOD(B1085-2,7)+3),1,2),{1E+99,7})*{1,-1})+5)/7)),"",INT((B1085-SUM(MOD(DATE(YEAR(B1085-MOD(B1085-2,7)+3),1,2),{1E+99,7})*{1,-1})+5)/7))</f>
        <v>23</v>
      </c>
    </row>
    <row r="1086" spans="1:9" x14ac:dyDescent="0.3">
      <c r="A1086" s="35">
        <f t="shared" si="16"/>
        <v>1.0416666666666741E-2</v>
      </c>
      <c r="B1086" s="2">
        <v>43984</v>
      </c>
      <c r="C1086" s="6">
        <v>0.71180555555555547</v>
      </c>
      <c r="D1086" s="6">
        <v>0.72222222222222221</v>
      </c>
      <c r="E1086" s="64" t="s">
        <v>9</v>
      </c>
      <c r="F1086" s="64" t="s">
        <v>106</v>
      </c>
      <c r="G1086" s="64" t="s">
        <v>46</v>
      </c>
      <c r="H1086" s="64" t="s">
        <v>358</v>
      </c>
      <c r="I1086" s="37">
        <f>IF(ISERROR(INT((B1086-SUM(MOD(DATE(YEAR(B1086-MOD(B1086-2,7)+3),1,2),{1E+99,7})*{1,-1})+5)/7)),"",INT((B1086-SUM(MOD(DATE(YEAR(B1086-MOD(B1086-2,7)+3),1,2),{1E+99,7})*{1,-1})+5)/7))</f>
        <v>23</v>
      </c>
    </row>
    <row r="1087" spans="1:9" x14ac:dyDescent="0.3">
      <c r="A1087" s="35">
        <f t="shared" si="16"/>
        <v>2.777777777777779E-2</v>
      </c>
      <c r="B1087" s="2">
        <v>43984</v>
      </c>
      <c r="C1087" s="6">
        <v>0.72222222222222221</v>
      </c>
      <c r="D1087" s="6">
        <v>0.75</v>
      </c>
      <c r="E1087" s="64" t="s">
        <v>14</v>
      </c>
      <c r="F1087" s="64" t="s">
        <v>185</v>
      </c>
      <c r="G1087" s="64" t="s">
        <v>46</v>
      </c>
      <c r="I1087" s="37">
        <f>IF(ISERROR(INT((B1087-SUM(MOD(DATE(YEAR(B1087-MOD(B1087-2,7)+3),1,2),{1E+99,7})*{1,-1})+5)/7)),"",INT((B1087-SUM(MOD(DATE(YEAR(B1087-MOD(B1087-2,7)+3),1,2),{1E+99,7})*{1,-1})+5)/7))</f>
        <v>23</v>
      </c>
    </row>
    <row r="1088" spans="1:9" x14ac:dyDescent="0.3">
      <c r="A1088" s="35">
        <f t="shared" si="16"/>
        <v>1.388888888888884E-2</v>
      </c>
      <c r="B1088" s="2">
        <v>43984</v>
      </c>
      <c r="C1088" s="6">
        <v>0.79166666666666663</v>
      </c>
      <c r="D1088" s="6">
        <v>0.80555555555555547</v>
      </c>
      <c r="E1088" s="3" t="s">
        <v>9</v>
      </c>
      <c r="F1088" s="64" t="s">
        <v>110</v>
      </c>
      <c r="G1088" s="64" t="s">
        <v>49</v>
      </c>
      <c r="H1088" s="64" t="s">
        <v>347</v>
      </c>
      <c r="I1088" s="37">
        <f>IF(ISERROR(INT((B1088-SUM(MOD(DATE(YEAR(B1088-MOD(B1088-2,7)+3),1,2),{1E+99,7})*{1,-1})+5)/7)),"",INT((B1088-SUM(MOD(DATE(YEAR(B1088-MOD(B1088-2,7)+3),1,2),{1E+99,7})*{1,-1})+5)/7))</f>
        <v>23</v>
      </c>
    </row>
    <row r="1089" spans="1:9" x14ac:dyDescent="0.3">
      <c r="A1089" s="35">
        <f t="shared" si="16"/>
        <v>3.819444444444442E-2</v>
      </c>
      <c r="B1089" s="2">
        <v>43984</v>
      </c>
      <c r="C1089" s="6">
        <v>0.84722222222222221</v>
      </c>
      <c r="D1089" s="6">
        <v>0.88541666666666663</v>
      </c>
      <c r="E1089" s="64" t="s">
        <v>12</v>
      </c>
      <c r="F1089" s="64" t="s">
        <v>83</v>
      </c>
      <c r="G1089" s="64" t="s">
        <v>49</v>
      </c>
      <c r="I1089" s="37">
        <f>IF(ISERROR(INT((B1089-SUM(MOD(DATE(YEAR(B1089-MOD(B1089-2,7)+3),1,2),{1E+99,7})*{1,-1})+5)/7)),"",INT((B1089-SUM(MOD(DATE(YEAR(B1089-MOD(B1089-2,7)+3),1,2),{1E+99,7})*{1,-1})+5)/7))</f>
        <v>23</v>
      </c>
    </row>
    <row r="1090" spans="1:9" x14ac:dyDescent="0.3">
      <c r="A1090" s="35">
        <f t="shared" si="16"/>
        <v>3.4722222222222099E-3</v>
      </c>
      <c r="B1090" s="2">
        <v>43984</v>
      </c>
      <c r="C1090" s="6">
        <v>0.88541666666666663</v>
      </c>
      <c r="D1090" s="6">
        <v>0.88888888888888884</v>
      </c>
      <c r="E1090" s="64" t="s">
        <v>9</v>
      </c>
      <c r="F1090" s="64" t="s">
        <v>72</v>
      </c>
      <c r="G1090" s="64" t="s">
        <v>49</v>
      </c>
      <c r="H1090" s="64" t="s">
        <v>85</v>
      </c>
      <c r="I1090" s="37">
        <f>IF(ISERROR(INT((B1090-SUM(MOD(DATE(YEAR(B1090-MOD(B1090-2,7)+3),1,2),{1E+99,7})*{1,-1})+5)/7)),"",INT((B1090-SUM(MOD(DATE(YEAR(B1090-MOD(B1090-2,7)+3),1,2),{1E+99,7})*{1,-1})+5)/7))</f>
        <v>23</v>
      </c>
    </row>
    <row r="1091" spans="1:9" x14ac:dyDescent="0.3">
      <c r="A1091" s="35">
        <f t="shared" si="16"/>
        <v>4.1666666666666685E-2</v>
      </c>
      <c r="B1091" s="2">
        <v>43985</v>
      </c>
      <c r="C1091" s="6">
        <v>0.42708333333333331</v>
      </c>
      <c r="D1091" s="6">
        <v>0.46875</v>
      </c>
      <c r="E1091" s="64" t="s">
        <v>10</v>
      </c>
      <c r="F1091" s="64" t="s">
        <v>58</v>
      </c>
      <c r="G1091" s="64" t="s">
        <v>48</v>
      </c>
      <c r="H1091" s="64" t="s">
        <v>350</v>
      </c>
      <c r="I1091" s="37">
        <f>IF(ISERROR(INT((B1091-SUM(MOD(DATE(YEAR(B1091-MOD(B1091-2,7)+3),1,2),{1E+99,7})*{1,-1})+5)/7)),"",INT((B1091-SUM(MOD(DATE(YEAR(B1091-MOD(B1091-2,7)+3),1,2),{1E+99,7})*{1,-1})+5)/7))</f>
        <v>23</v>
      </c>
    </row>
    <row r="1092" spans="1:9" x14ac:dyDescent="0.3">
      <c r="A1092" s="35">
        <f t="shared" si="16"/>
        <v>5.9027777777777846E-2</v>
      </c>
      <c r="B1092" s="2">
        <v>43985</v>
      </c>
      <c r="C1092" s="6">
        <v>0.43402777777777773</v>
      </c>
      <c r="D1092" s="6">
        <v>0.49305555555555558</v>
      </c>
      <c r="E1092" s="64" t="s">
        <v>14</v>
      </c>
      <c r="F1092" s="64" t="s">
        <v>185</v>
      </c>
      <c r="G1092" s="64" t="s">
        <v>46</v>
      </c>
      <c r="I1092" s="37">
        <f>IF(ISERROR(INT((B1092-SUM(MOD(DATE(YEAR(B1092-MOD(B1092-2,7)+3),1,2),{1E+99,7})*{1,-1})+5)/7)),"",INT((B1092-SUM(MOD(DATE(YEAR(B1092-MOD(B1092-2,7)+3),1,2),{1E+99,7})*{1,-1})+5)/7))</f>
        <v>23</v>
      </c>
    </row>
    <row r="1093" spans="1:9" x14ac:dyDescent="0.3">
      <c r="A1093" s="35">
        <f t="shared" si="16"/>
        <v>6.9444444444444198E-3</v>
      </c>
      <c r="B1093" s="2">
        <v>43985</v>
      </c>
      <c r="C1093" s="6">
        <v>0.49305555555555558</v>
      </c>
      <c r="D1093" s="6">
        <v>0.5</v>
      </c>
      <c r="E1093" s="64" t="s">
        <v>9</v>
      </c>
      <c r="F1093" s="64" t="s">
        <v>106</v>
      </c>
      <c r="G1093" s="64" t="s">
        <v>46</v>
      </c>
      <c r="H1093" s="64" t="s">
        <v>61</v>
      </c>
      <c r="I1093" s="37">
        <f>IF(ISERROR(INT((B1093-SUM(MOD(DATE(YEAR(B1093-MOD(B1093-2,7)+3),1,2),{1E+99,7})*{1,-1})+5)/7)),"",INT((B1093-SUM(MOD(DATE(YEAR(B1093-MOD(B1093-2,7)+3),1,2),{1E+99,7})*{1,-1})+5)/7))</f>
        <v>23</v>
      </c>
    </row>
    <row r="1094" spans="1:9" x14ac:dyDescent="0.3">
      <c r="A1094" s="35">
        <f t="shared" si="16"/>
        <v>6.25E-2</v>
      </c>
      <c r="B1094" s="2">
        <v>43985</v>
      </c>
      <c r="C1094" s="6">
        <v>0.5</v>
      </c>
      <c r="D1094" s="6">
        <v>0.5625</v>
      </c>
      <c r="E1094" s="64" t="s">
        <v>10</v>
      </c>
      <c r="F1094" s="64" t="s">
        <v>51</v>
      </c>
      <c r="G1094" s="64" t="s">
        <v>48</v>
      </c>
      <c r="I1094" s="37">
        <f>IF(ISERROR(INT((B1094-SUM(MOD(DATE(YEAR(B1094-MOD(B1094-2,7)+3),1,2),{1E+99,7})*{1,-1})+5)/7)),"",INT((B1094-SUM(MOD(DATE(YEAR(B1094-MOD(B1094-2,7)+3),1,2),{1E+99,7})*{1,-1})+5)/7))</f>
        <v>23</v>
      </c>
    </row>
    <row r="1095" spans="1:9" x14ac:dyDescent="0.3">
      <c r="A1095" s="35">
        <f t="shared" ref="A1095:A1158" si="17">IF(D1095-C1095&gt;0,D1095-C1095,"")</f>
        <v>6.597222222222221E-2</v>
      </c>
      <c r="B1095" s="2">
        <v>43985</v>
      </c>
      <c r="C1095" s="6">
        <v>0.5</v>
      </c>
      <c r="D1095" s="6">
        <v>0.56597222222222221</v>
      </c>
      <c r="E1095" s="64" t="s">
        <v>10</v>
      </c>
      <c r="F1095" s="64" t="s">
        <v>51</v>
      </c>
      <c r="G1095" s="64" t="s">
        <v>36</v>
      </c>
      <c r="I1095" s="37">
        <f>IF(ISERROR(INT((B1095-SUM(MOD(DATE(YEAR(B1095-MOD(B1095-2,7)+3),1,2),{1E+99,7})*{1,-1})+5)/7)),"",INT((B1095-SUM(MOD(DATE(YEAR(B1095-MOD(B1095-2,7)+3),1,2),{1E+99,7})*{1,-1})+5)/7))</f>
        <v>23</v>
      </c>
    </row>
    <row r="1096" spans="1:9" x14ac:dyDescent="0.3">
      <c r="A1096" s="35">
        <f t="shared" si="17"/>
        <v>6.597222222222221E-2</v>
      </c>
      <c r="B1096" s="2">
        <v>43985</v>
      </c>
      <c r="C1096" s="6">
        <v>0.5</v>
      </c>
      <c r="D1096" s="6">
        <v>0.56597222222222221</v>
      </c>
      <c r="E1096" s="64" t="s">
        <v>10</v>
      </c>
      <c r="F1096" s="64" t="s">
        <v>51</v>
      </c>
      <c r="G1096" s="64" t="s">
        <v>46</v>
      </c>
      <c r="I1096" s="37">
        <f>IF(ISERROR(INT((B1096-SUM(MOD(DATE(YEAR(B1096-MOD(B1096-2,7)+3),1,2),{1E+99,7})*{1,-1})+5)/7)),"",INT((B1096-SUM(MOD(DATE(YEAR(B1096-MOD(B1096-2,7)+3),1,2),{1E+99,7})*{1,-1})+5)/7))</f>
        <v>23</v>
      </c>
    </row>
    <row r="1097" spans="1:9" x14ac:dyDescent="0.3">
      <c r="A1097" s="35">
        <f t="shared" si="17"/>
        <v>5.555555555555558E-2</v>
      </c>
      <c r="B1097" s="2">
        <v>43985</v>
      </c>
      <c r="C1097" s="6">
        <v>0.51041666666666663</v>
      </c>
      <c r="D1097" s="6">
        <v>0.56597222222222221</v>
      </c>
      <c r="E1097" s="64" t="s">
        <v>10</v>
      </c>
      <c r="F1097" s="64" t="s">
        <v>51</v>
      </c>
      <c r="G1097" s="64" t="s">
        <v>45</v>
      </c>
      <c r="I1097" s="37">
        <f>IF(ISERROR(INT((B1097-SUM(MOD(DATE(YEAR(B1097-MOD(B1097-2,7)+3),1,2),{1E+99,7})*{1,-1})+5)/7)),"",INT((B1097-SUM(MOD(DATE(YEAR(B1097-MOD(B1097-2,7)+3),1,2),{1E+99,7})*{1,-1})+5)/7))</f>
        <v>23</v>
      </c>
    </row>
    <row r="1098" spans="1:9" x14ac:dyDescent="0.3">
      <c r="A1098" s="35">
        <f t="shared" si="17"/>
        <v>2.083333333333337E-2</v>
      </c>
      <c r="B1098" s="2">
        <v>43985</v>
      </c>
      <c r="C1098" s="6">
        <v>0.5625</v>
      </c>
      <c r="D1098" s="6">
        <v>0.58333333333333337</v>
      </c>
      <c r="E1098" s="64" t="s">
        <v>14</v>
      </c>
      <c r="F1098" s="64" t="s">
        <v>279</v>
      </c>
      <c r="G1098" s="64" t="s">
        <v>48</v>
      </c>
      <c r="I1098" s="37">
        <f>IF(ISERROR(INT((B1098-SUM(MOD(DATE(YEAR(B1098-MOD(B1098-2,7)+3),1,2),{1E+99,7})*{1,-1})+5)/7)),"",INT((B1098-SUM(MOD(DATE(YEAR(B1098-MOD(B1098-2,7)+3),1,2),{1E+99,7})*{1,-1})+5)/7))</f>
        <v>23</v>
      </c>
    </row>
    <row r="1099" spans="1:9" x14ac:dyDescent="0.3">
      <c r="A1099" s="35">
        <f t="shared" si="17"/>
        <v>2.083333333333337E-2</v>
      </c>
      <c r="B1099" s="2">
        <v>43985</v>
      </c>
      <c r="C1099" s="6">
        <v>0.56597222222222221</v>
      </c>
      <c r="D1099" s="6">
        <v>0.58680555555555558</v>
      </c>
      <c r="E1099" s="64" t="s">
        <v>14</v>
      </c>
      <c r="F1099" s="64" t="s">
        <v>185</v>
      </c>
      <c r="G1099" s="64" t="s">
        <v>46</v>
      </c>
      <c r="I1099" s="37">
        <f>IF(ISERROR(INT((B1099-SUM(MOD(DATE(YEAR(B1099-MOD(B1099-2,7)+3),1,2),{1E+99,7})*{1,-1})+5)/7)),"",INT((B1099-SUM(MOD(DATE(YEAR(B1099-MOD(B1099-2,7)+3),1,2),{1E+99,7})*{1,-1})+5)/7))</f>
        <v>23</v>
      </c>
    </row>
    <row r="1100" spans="1:9" x14ac:dyDescent="0.3">
      <c r="A1100" s="35">
        <f t="shared" si="17"/>
        <v>9.375E-2</v>
      </c>
      <c r="B1100" s="2">
        <v>43985</v>
      </c>
      <c r="C1100" s="6">
        <v>0.63541666666666663</v>
      </c>
      <c r="D1100" s="6">
        <v>0.72916666666666663</v>
      </c>
      <c r="E1100" s="64" t="s">
        <v>11</v>
      </c>
      <c r="F1100" s="64" t="s">
        <v>56</v>
      </c>
      <c r="G1100" s="64" t="s">
        <v>45</v>
      </c>
      <c r="H1100" s="64" t="s">
        <v>362</v>
      </c>
      <c r="I1100" s="37">
        <f>IF(ISERROR(INT((B1100-SUM(MOD(DATE(YEAR(B1100-MOD(B1100-2,7)+3),1,2),{1E+99,7})*{1,-1})+5)/7)),"",INT((B1100-SUM(MOD(DATE(YEAR(B1100-MOD(B1100-2,7)+3),1,2),{1E+99,7})*{1,-1})+5)/7))</f>
        <v>23</v>
      </c>
    </row>
    <row r="1101" spans="1:9" x14ac:dyDescent="0.3">
      <c r="A1101" s="35">
        <f t="shared" si="17"/>
        <v>3.125E-2</v>
      </c>
      <c r="B1101" s="2">
        <v>43985</v>
      </c>
      <c r="C1101" s="6">
        <v>0.76041666666666663</v>
      </c>
      <c r="D1101" s="6">
        <v>0.79166666666666663</v>
      </c>
      <c r="E1101" s="64" t="s">
        <v>11</v>
      </c>
      <c r="F1101" s="64" t="s">
        <v>56</v>
      </c>
      <c r="G1101" s="64" t="s">
        <v>45</v>
      </c>
      <c r="H1101" s="64" t="s">
        <v>363</v>
      </c>
      <c r="I1101" s="37">
        <f>IF(ISERROR(INT((B1101-SUM(MOD(DATE(YEAR(B1101-MOD(B1101-2,7)+3),1,2),{1E+99,7})*{1,-1})+5)/7)),"",INT((B1101-SUM(MOD(DATE(YEAR(B1101-MOD(B1101-2,7)+3),1,2),{1E+99,7})*{1,-1})+5)/7))</f>
        <v>23</v>
      </c>
    </row>
    <row r="1102" spans="1:9" x14ac:dyDescent="0.3">
      <c r="A1102" s="35">
        <f t="shared" si="17"/>
        <v>0.13541666666666669</v>
      </c>
      <c r="B1102" s="2">
        <v>43986</v>
      </c>
      <c r="C1102" s="6">
        <v>0.45833333333333331</v>
      </c>
      <c r="D1102" s="6">
        <v>0.59375</v>
      </c>
      <c r="E1102" s="64" t="s">
        <v>14</v>
      </c>
      <c r="F1102" s="64" t="s">
        <v>279</v>
      </c>
      <c r="G1102" s="64" t="s">
        <v>48</v>
      </c>
      <c r="I1102" s="37">
        <f>IF(ISERROR(INT((B1102-SUM(MOD(DATE(YEAR(B1102-MOD(B1102-2,7)+3),1,2),{1E+99,7})*{1,-1})+5)/7)),"",INT((B1102-SUM(MOD(DATE(YEAR(B1102-MOD(B1102-2,7)+3),1,2),{1E+99,7})*{1,-1})+5)/7))</f>
        <v>23</v>
      </c>
    </row>
    <row r="1103" spans="1:9" x14ac:dyDescent="0.3">
      <c r="A1103" s="35">
        <f t="shared" si="17"/>
        <v>0.13541666666666663</v>
      </c>
      <c r="B1103" s="2">
        <v>43986</v>
      </c>
      <c r="C1103" s="6">
        <v>0.47569444444444442</v>
      </c>
      <c r="D1103" s="6">
        <v>0.61111111111111105</v>
      </c>
      <c r="E1103" s="64" t="s">
        <v>14</v>
      </c>
      <c r="F1103" s="64" t="s">
        <v>185</v>
      </c>
      <c r="G1103" s="64" t="s">
        <v>46</v>
      </c>
      <c r="I1103" s="37">
        <f>IF(ISERROR(INT((B1103-SUM(MOD(DATE(YEAR(B1103-MOD(B1103-2,7)+3),1,2),{1E+99,7})*{1,-1})+5)/7)),"",INT((B1103-SUM(MOD(DATE(YEAR(B1103-MOD(B1103-2,7)+3),1,2),{1E+99,7})*{1,-1})+5)/7))</f>
        <v>23</v>
      </c>
    </row>
    <row r="1104" spans="1:9" x14ac:dyDescent="0.3">
      <c r="A1104" s="35">
        <f t="shared" si="17"/>
        <v>4.5138888888888951E-2</v>
      </c>
      <c r="B1104" s="2">
        <v>43986</v>
      </c>
      <c r="C1104" s="6">
        <v>0.70138888888888884</v>
      </c>
      <c r="D1104" s="6">
        <v>0.74652777777777779</v>
      </c>
      <c r="E1104" s="64" t="s">
        <v>14</v>
      </c>
      <c r="F1104" s="64" t="s">
        <v>185</v>
      </c>
      <c r="G1104" s="64" t="s">
        <v>46</v>
      </c>
      <c r="I1104" s="37">
        <f>IF(ISERROR(INT((B1104-SUM(MOD(DATE(YEAR(B1104-MOD(B1104-2,7)+3),1,2),{1E+99,7})*{1,-1})+5)/7)),"",INT((B1104-SUM(MOD(DATE(YEAR(B1104-MOD(B1104-2,7)+3),1,2),{1E+99,7})*{1,-1})+5)/7))</f>
        <v>23</v>
      </c>
    </row>
    <row r="1105" spans="1:9" x14ac:dyDescent="0.3">
      <c r="A1105" s="35">
        <f t="shared" si="17"/>
        <v>2.0833333333333259E-2</v>
      </c>
      <c r="B1105" s="2">
        <v>43986</v>
      </c>
      <c r="C1105" s="6">
        <v>0.83333333333333337</v>
      </c>
      <c r="D1105" s="6">
        <v>0.85416666666666663</v>
      </c>
      <c r="E1105" s="64" t="s">
        <v>9</v>
      </c>
      <c r="F1105" s="64" t="s">
        <v>63</v>
      </c>
      <c r="G1105" s="64" t="s">
        <v>49</v>
      </c>
      <c r="H1105" s="64" t="s">
        <v>354</v>
      </c>
      <c r="I1105" s="37" cm="1">
        <f t="array" ref="I1105">IF(ISERROR(INT((B1105-SUM(MOD(DATE(YEAR(B1105-MOD(B1105-2,7)+3),1,2),{1E+99,7})*{1,-1})+5)/7)),"",INT((B1105-SUM(MOD(DATE(YEAR(B1105-MOD(B1105-2,7)+3),1,2),{1E+99,7})*{1,-1})+5)/7))</f>
        <v>23</v>
      </c>
    </row>
    <row r="1106" spans="1:9" x14ac:dyDescent="0.3">
      <c r="A1106" s="35">
        <f t="shared" si="17"/>
        <v>0.19097222222222227</v>
      </c>
      <c r="B1106" s="2">
        <v>43987</v>
      </c>
      <c r="C1106" s="6">
        <v>0.43402777777777773</v>
      </c>
      <c r="D1106" s="6">
        <v>0.625</v>
      </c>
      <c r="E1106" s="64" t="s">
        <v>14</v>
      </c>
      <c r="F1106" s="64" t="s">
        <v>185</v>
      </c>
      <c r="G1106" s="64" t="s">
        <v>46</v>
      </c>
      <c r="I1106" s="37">
        <f>IF(ISERROR(INT((B1106-SUM(MOD(DATE(YEAR(B1106-MOD(B1106-2,7)+3),1,2),{1E+99,7})*{1,-1})+5)/7)),"",INT((B1106-SUM(MOD(DATE(YEAR(B1106-MOD(B1106-2,7)+3),1,2),{1E+99,7})*{1,-1})+5)/7))</f>
        <v>23</v>
      </c>
    </row>
    <row r="1107" spans="1:9" x14ac:dyDescent="0.3">
      <c r="A1107" s="35">
        <f t="shared" si="17"/>
        <v>2.083333333333337E-2</v>
      </c>
      <c r="B1107" s="2">
        <v>43987</v>
      </c>
      <c r="C1107" s="6">
        <v>0.45833333333333331</v>
      </c>
      <c r="D1107" s="6">
        <v>0.47916666666666669</v>
      </c>
      <c r="E1107" s="64" t="s">
        <v>9</v>
      </c>
      <c r="F1107" s="64" t="s">
        <v>63</v>
      </c>
      <c r="G1107" s="64" t="s">
        <v>36</v>
      </c>
      <c r="H1107" s="64" t="s">
        <v>349</v>
      </c>
      <c r="I1107" s="37">
        <f>IF(ISERROR(INT((B1107-SUM(MOD(DATE(YEAR(B1107-MOD(B1107-2,7)+3),1,2),{1E+99,7})*{1,-1})+5)/7)),"",INT((B1107-SUM(MOD(DATE(YEAR(B1107-MOD(B1107-2,7)+3),1,2),{1E+99,7})*{1,-1})+5)/7))</f>
        <v>23</v>
      </c>
    </row>
    <row r="1108" spans="1:9" x14ac:dyDescent="0.3">
      <c r="A1108" s="35">
        <f t="shared" si="17"/>
        <v>4.166666666666663E-2</v>
      </c>
      <c r="B1108" s="2">
        <v>43987</v>
      </c>
      <c r="C1108" s="6">
        <v>0.5</v>
      </c>
      <c r="D1108" s="6">
        <v>0.54166666666666663</v>
      </c>
      <c r="E1108" s="64" t="s">
        <v>9</v>
      </c>
      <c r="F1108" s="64" t="s">
        <v>63</v>
      </c>
      <c r="G1108" s="64" t="s">
        <v>36</v>
      </c>
      <c r="H1108" s="64" t="s">
        <v>352</v>
      </c>
      <c r="I1108" s="37">
        <f>IF(ISERROR(INT((B1108-SUM(MOD(DATE(YEAR(B1108-MOD(B1108-2,7)+3),1,2),{1E+99,7})*{1,-1})+5)/7)),"",INT((B1108-SUM(MOD(DATE(YEAR(B1108-MOD(B1108-2,7)+3),1,2),{1E+99,7})*{1,-1})+5)/7))</f>
        <v>23</v>
      </c>
    </row>
    <row r="1109" spans="1:9" x14ac:dyDescent="0.3">
      <c r="A1109" s="35">
        <f t="shared" si="17"/>
        <v>0.16666666666666674</v>
      </c>
      <c r="B1109" s="2">
        <v>43989</v>
      </c>
      <c r="C1109" s="6">
        <v>0.79166666666666663</v>
      </c>
      <c r="D1109" s="6">
        <v>0.95833333333333337</v>
      </c>
      <c r="E1109" s="64" t="s">
        <v>9</v>
      </c>
      <c r="F1109" s="64" t="s">
        <v>58</v>
      </c>
      <c r="G1109" s="64" t="s">
        <v>36</v>
      </c>
      <c r="H1109" s="64" t="s">
        <v>351</v>
      </c>
      <c r="I1109" s="37">
        <f>IF(ISERROR(INT((B1109-SUM(MOD(DATE(YEAR(B1109-MOD(B1109-2,7)+3),1,2),{1E+99,7})*{1,-1})+5)/7)),"",INT((B1109-SUM(MOD(DATE(YEAR(B1109-MOD(B1109-2,7)+3),1,2),{1E+99,7})*{1,-1})+5)/7))</f>
        <v>23</v>
      </c>
    </row>
    <row r="1110" spans="1:9" x14ac:dyDescent="0.3">
      <c r="A1110" s="35">
        <f t="shared" si="17"/>
        <v>4.166666666666663E-2</v>
      </c>
      <c r="B1110" s="2">
        <v>43989</v>
      </c>
      <c r="C1110" s="6">
        <v>0.95833333333333337</v>
      </c>
      <c r="D1110" s="6">
        <v>1</v>
      </c>
      <c r="E1110" s="64" t="s">
        <v>9</v>
      </c>
      <c r="F1110" s="64" t="s">
        <v>63</v>
      </c>
      <c r="G1110" s="64" t="s">
        <v>36</v>
      </c>
      <c r="H1110" s="64" t="s">
        <v>353</v>
      </c>
      <c r="I1110" s="37">
        <f>IF(ISERROR(INT((B1110-SUM(MOD(DATE(YEAR(B1110-MOD(B1110-2,7)+3),1,2),{1E+99,7})*{1,-1})+5)/7)),"",INT((B1110-SUM(MOD(DATE(YEAR(B1110-MOD(B1110-2,7)+3),1,2),{1E+99,7})*{1,-1})+5)/7))</f>
        <v>23</v>
      </c>
    </row>
    <row r="1111" spans="1:9" x14ac:dyDescent="0.3">
      <c r="A1111" s="35">
        <f t="shared" si="17"/>
        <v>6.9444444444444753E-3</v>
      </c>
      <c r="B1111" s="2">
        <v>43990</v>
      </c>
      <c r="C1111" s="6">
        <v>0.3611111111111111</v>
      </c>
      <c r="D1111" s="6">
        <v>0.36805555555555558</v>
      </c>
      <c r="E1111" s="64" t="s">
        <v>9</v>
      </c>
      <c r="F1111" s="64" t="s">
        <v>63</v>
      </c>
      <c r="G1111" s="64" t="s">
        <v>49</v>
      </c>
      <c r="H1111" s="64" t="s">
        <v>355</v>
      </c>
      <c r="I1111" s="37">
        <f>IF(ISERROR(INT((B1111-SUM(MOD(DATE(YEAR(B1111-MOD(B1111-2,7)+3),1,2),{1E+99,7})*{1,-1})+5)/7)),"",INT((B1111-SUM(MOD(DATE(YEAR(B1111-MOD(B1111-2,7)+3),1,2),{1E+99,7})*{1,-1})+5)/7))</f>
        <v>24</v>
      </c>
    </row>
    <row r="1112" spans="1:9" x14ac:dyDescent="0.3">
      <c r="A1112" s="35">
        <f t="shared" si="17"/>
        <v>2.083333333333337E-2</v>
      </c>
      <c r="B1112" s="2">
        <v>43990</v>
      </c>
      <c r="C1112" s="6">
        <v>0.3888888888888889</v>
      </c>
      <c r="D1112" s="6">
        <v>0.40972222222222227</v>
      </c>
      <c r="E1112" s="64" t="s">
        <v>12</v>
      </c>
      <c r="F1112" s="64" t="s">
        <v>83</v>
      </c>
      <c r="G1112" s="64" t="s">
        <v>49</v>
      </c>
      <c r="I1112" s="37">
        <f>IF(ISERROR(INT((B1112-SUM(MOD(DATE(YEAR(B1112-MOD(B1112-2,7)+3),1,2),{1E+99,7})*{1,-1})+5)/7)),"",INT((B1112-SUM(MOD(DATE(YEAR(B1112-MOD(B1112-2,7)+3),1,2),{1E+99,7})*{1,-1})+5)/7))</f>
        <v>24</v>
      </c>
    </row>
    <row r="1113" spans="1:9" x14ac:dyDescent="0.3">
      <c r="A1113" s="35">
        <f t="shared" si="17"/>
        <v>8.3333333333333315E-2</v>
      </c>
      <c r="B1113" s="2">
        <v>43990</v>
      </c>
      <c r="C1113" s="6">
        <v>0.41666666666666669</v>
      </c>
      <c r="D1113" s="6">
        <v>0.5</v>
      </c>
      <c r="E1113" s="64" t="s">
        <v>9</v>
      </c>
      <c r="F1113" s="64" t="s">
        <v>58</v>
      </c>
      <c r="G1113" s="64" t="s">
        <v>36</v>
      </c>
      <c r="H1113" s="64" t="s">
        <v>356</v>
      </c>
      <c r="I1113" s="37">
        <f>IF(ISERROR(INT((B1113-SUM(MOD(DATE(YEAR(B1113-MOD(B1113-2,7)+3),1,2),{1E+99,7})*{1,-1})+5)/7)),"",INT((B1113-SUM(MOD(DATE(YEAR(B1113-MOD(B1113-2,7)+3),1,2),{1E+99,7})*{1,-1})+5)/7))</f>
        <v>24</v>
      </c>
    </row>
    <row r="1114" spans="1:9" x14ac:dyDescent="0.3">
      <c r="A1114" s="35">
        <f t="shared" si="17"/>
        <v>2.083333333333337E-2</v>
      </c>
      <c r="B1114" s="2">
        <v>43990</v>
      </c>
      <c r="C1114" s="6">
        <v>0.51041666666666663</v>
      </c>
      <c r="D1114" s="6">
        <v>0.53125</v>
      </c>
      <c r="E1114" s="64" t="s">
        <v>12</v>
      </c>
      <c r="F1114" s="64" t="s">
        <v>83</v>
      </c>
      <c r="G1114" s="64" t="s">
        <v>49</v>
      </c>
      <c r="I1114" s="37">
        <f>IF(ISERROR(INT((B1114-SUM(MOD(DATE(YEAR(B1114-MOD(B1114-2,7)+3),1,2),{1E+99,7})*{1,-1})+5)/7)),"",INT((B1114-SUM(MOD(DATE(YEAR(B1114-MOD(B1114-2,7)+3),1,2),{1E+99,7})*{1,-1})+5)/7))</f>
        <v>24</v>
      </c>
    </row>
    <row r="1115" spans="1:9" x14ac:dyDescent="0.3">
      <c r="A1115" s="35">
        <f t="shared" si="17"/>
        <v>2.430555555555558E-2</v>
      </c>
      <c r="B1115" s="2">
        <v>43990</v>
      </c>
      <c r="C1115" s="6">
        <v>0.55902777777777779</v>
      </c>
      <c r="D1115" s="6">
        <v>0.58333333333333337</v>
      </c>
      <c r="E1115" s="64" t="s">
        <v>14</v>
      </c>
      <c r="F1115" s="64" t="s">
        <v>185</v>
      </c>
      <c r="G1115" s="64" t="s">
        <v>46</v>
      </c>
      <c r="I1115" s="37">
        <f>IF(ISERROR(INT((B1115-SUM(MOD(DATE(YEAR(B1115-MOD(B1115-2,7)+3),1,2),{1E+99,7})*{1,-1})+5)/7)),"",INT((B1115-SUM(MOD(DATE(YEAR(B1115-MOD(B1115-2,7)+3),1,2),{1E+99,7})*{1,-1})+5)/7))</f>
        <v>24</v>
      </c>
    </row>
    <row r="1116" spans="1:9" x14ac:dyDescent="0.3">
      <c r="A1116" s="35">
        <f t="shared" si="17"/>
        <v>6.25E-2</v>
      </c>
      <c r="B1116" s="2">
        <v>43990</v>
      </c>
      <c r="C1116" s="6">
        <v>0.58333333333333337</v>
      </c>
      <c r="D1116" s="6">
        <v>0.64583333333333337</v>
      </c>
      <c r="E1116" s="64" t="s">
        <v>10</v>
      </c>
      <c r="F1116" s="64" t="s">
        <v>51</v>
      </c>
      <c r="G1116" s="64" t="s">
        <v>49</v>
      </c>
      <c r="I1116" s="37">
        <f>IF(ISERROR(INT((B1116-SUM(MOD(DATE(YEAR(B1116-MOD(B1116-2,7)+3),1,2),{1E+99,7})*{1,-1})+5)/7)),"",INT((B1116-SUM(MOD(DATE(YEAR(B1116-MOD(B1116-2,7)+3),1,2),{1E+99,7})*{1,-1})+5)/7))</f>
        <v>24</v>
      </c>
    </row>
    <row r="1117" spans="1:9" x14ac:dyDescent="0.3">
      <c r="A1117" s="35">
        <f t="shared" si="17"/>
        <v>6.25E-2</v>
      </c>
      <c r="B1117" s="2">
        <v>43990</v>
      </c>
      <c r="C1117" s="6">
        <v>0.58333333333333337</v>
      </c>
      <c r="D1117" s="6">
        <v>0.64583333333333337</v>
      </c>
      <c r="E1117" s="64" t="s">
        <v>10</v>
      </c>
      <c r="F1117" s="64" t="s">
        <v>51</v>
      </c>
      <c r="G1117" s="64" t="s">
        <v>36</v>
      </c>
      <c r="I1117" s="37">
        <f>IF(ISERROR(INT((B1117-SUM(MOD(DATE(YEAR(B1117-MOD(B1117-2,7)+3),1,2),{1E+99,7})*{1,-1})+5)/7)),"",INT((B1117-SUM(MOD(DATE(YEAR(B1117-MOD(B1117-2,7)+3),1,2),{1E+99,7})*{1,-1})+5)/7))</f>
        <v>24</v>
      </c>
    </row>
    <row r="1118" spans="1:9" x14ac:dyDescent="0.3">
      <c r="A1118" s="35">
        <f t="shared" si="17"/>
        <v>6.25E-2</v>
      </c>
      <c r="B1118" s="2">
        <v>43990</v>
      </c>
      <c r="C1118" s="6">
        <v>0.58333333333333337</v>
      </c>
      <c r="D1118" s="6">
        <v>0.64583333333333337</v>
      </c>
      <c r="E1118" s="64" t="s">
        <v>10</v>
      </c>
      <c r="F1118" s="64" t="s">
        <v>51</v>
      </c>
      <c r="G1118" s="64" t="s">
        <v>46</v>
      </c>
      <c r="I1118" s="37">
        <f>IF(ISERROR(INT((B1118-SUM(MOD(DATE(YEAR(B1118-MOD(B1118-2,7)+3),1,2),{1E+99,7})*{1,-1})+5)/7)),"",INT((B1118-SUM(MOD(DATE(YEAR(B1118-MOD(B1118-2,7)+3),1,2),{1E+99,7})*{1,-1})+5)/7))</f>
        <v>24</v>
      </c>
    </row>
    <row r="1119" spans="1:9" x14ac:dyDescent="0.3">
      <c r="A1119" s="35">
        <f t="shared" si="17"/>
        <v>6.25E-2</v>
      </c>
      <c r="B1119" s="2">
        <v>43990</v>
      </c>
      <c r="C1119" s="6">
        <v>0.58333333333333337</v>
      </c>
      <c r="D1119" s="6">
        <v>0.64583333333333337</v>
      </c>
      <c r="E1119" s="64" t="s">
        <v>10</v>
      </c>
      <c r="F1119" s="64" t="s">
        <v>51</v>
      </c>
      <c r="G1119" s="64" t="s">
        <v>48</v>
      </c>
      <c r="I1119" s="37">
        <f>IF(ISERROR(INT((B1119-SUM(MOD(DATE(YEAR(B1119-MOD(B1119-2,7)+3),1,2),{1E+99,7})*{1,-1})+5)/7)),"",INT((B1119-SUM(MOD(DATE(YEAR(B1119-MOD(B1119-2,7)+3),1,2),{1E+99,7})*{1,-1})+5)/7))</f>
        <v>24</v>
      </c>
    </row>
    <row r="1120" spans="1:9" x14ac:dyDescent="0.3">
      <c r="A1120" s="35">
        <f t="shared" si="17"/>
        <v>6.25E-2</v>
      </c>
      <c r="B1120" s="2">
        <v>43990</v>
      </c>
      <c r="C1120" s="6">
        <v>0.58333333333333337</v>
      </c>
      <c r="D1120" s="6">
        <v>0.64583333333333337</v>
      </c>
      <c r="E1120" s="64" t="s">
        <v>10</v>
      </c>
      <c r="F1120" s="64" t="s">
        <v>51</v>
      </c>
      <c r="G1120" s="64" t="s">
        <v>45</v>
      </c>
      <c r="I1120" s="37">
        <f>IF(ISERROR(INT((B1120-SUM(MOD(DATE(YEAR(B1120-MOD(B1120-2,7)+3),1,2),{1E+99,7})*{1,-1})+5)/7)),"",INT((B1120-SUM(MOD(DATE(YEAR(B1120-MOD(B1120-2,7)+3),1,2),{1E+99,7})*{1,-1})+5)/7))</f>
        <v>24</v>
      </c>
    </row>
    <row r="1121" spans="1:9" x14ac:dyDescent="0.3">
      <c r="A1121" s="35">
        <f t="shared" si="17"/>
        <v>4.166666666666663E-2</v>
      </c>
      <c r="B1121" s="2">
        <v>43990</v>
      </c>
      <c r="C1121" s="6">
        <v>0.64583333333333337</v>
      </c>
      <c r="D1121" s="6">
        <v>0.6875</v>
      </c>
      <c r="E1121" s="64" t="s">
        <v>14</v>
      </c>
      <c r="F1121" s="64" t="s">
        <v>185</v>
      </c>
      <c r="G1121" s="64" t="s">
        <v>46</v>
      </c>
      <c r="I1121" s="37">
        <f>IF(ISERROR(INT((B1121-SUM(MOD(DATE(YEAR(B1121-MOD(B1121-2,7)+3),1,2),{1E+99,7})*{1,-1})+5)/7)),"",INT((B1121-SUM(MOD(DATE(YEAR(B1121-MOD(B1121-2,7)+3),1,2),{1E+99,7})*{1,-1})+5)/7))</f>
        <v>24</v>
      </c>
    </row>
    <row r="1122" spans="1:9" x14ac:dyDescent="0.3">
      <c r="A1122" s="35">
        <f t="shared" si="17"/>
        <v>5.2083333333333259E-2</v>
      </c>
      <c r="B1122" s="2">
        <v>43990</v>
      </c>
      <c r="C1122" s="6">
        <v>0.64583333333333337</v>
      </c>
      <c r="D1122" s="6">
        <v>0.69791666666666663</v>
      </c>
      <c r="E1122" s="64" t="s">
        <v>12</v>
      </c>
      <c r="F1122" s="64" t="s">
        <v>83</v>
      </c>
      <c r="G1122" s="64" t="s">
        <v>49</v>
      </c>
      <c r="I1122" s="37">
        <f>IF(ISERROR(INT((B1122-SUM(MOD(DATE(YEAR(B1122-MOD(B1122-2,7)+3),1,2),{1E+99,7})*{1,-1})+5)/7)),"",INT((B1122-SUM(MOD(DATE(YEAR(B1122-MOD(B1122-2,7)+3),1,2),{1E+99,7})*{1,-1})+5)/7))</f>
        <v>24</v>
      </c>
    </row>
    <row r="1123" spans="1:9" x14ac:dyDescent="0.3">
      <c r="A1123" s="35">
        <f t="shared" si="17"/>
        <v>8.680555555555558E-2</v>
      </c>
      <c r="B1123" s="2">
        <v>43990</v>
      </c>
      <c r="C1123" s="6">
        <v>0.69791666666666663</v>
      </c>
      <c r="D1123" s="6">
        <v>0.78472222222222221</v>
      </c>
      <c r="E1123" s="64" t="s">
        <v>11</v>
      </c>
      <c r="F1123" s="64" t="s">
        <v>56</v>
      </c>
      <c r="G1123" s="64" t="s">
        <v>45</v>
      </c>
      <c r="H1123" s="64" t="s">
        <v>363</v>
      </c>
      <c r="I1123" s="37">
        <f>IF(ISERROR(INT((B1123-SUM(MOD(DATE(YEAR(B1123-MOD(B1123-2,7)+3),1,2),{1E+99,7})*{1,-1})+5)/7)),"",INT((B1123-SUM(MOD(DATE(YEAR(B1123-MOD(B1123-2,7)+3),1,2),{1E+99,7})*{1,-1})+5)/7))</f>
        <v>24</v>
      </c>
    </row>
    <row r="1124" spans="1:9" x14ac:dyDescent="0.3">
      <c r="A1124" s="35">
        <f t="shared" si="17"/>
        <v>5.902777777777779E-2</v>
      </c>
      <c r="B1124" s="2">
        <v>43990</v>
      </c>
      <c r="C1124" s="6">
        <v>0.77083333333333337</v>
      </c>
      <c r="D1124" s="6">
        <v>0.82986111111111116</v>
      </c>
      <c r="E1124" s="64" t="s">
        <v>12</v>
      </c>
      <c r="F1124" s="64" t="s">
        <v>83</v>
      </c>
      <c r="G1124" s="64" t="s">
        <v>49</v>
      </c>
      <c r="I1124" s="37">
        <f>IF(ISERROR(INT((B1124-SUM(MOD(DATE(YEAR(B1124-MOD(B1124-2,7)+3),1,2),{1E+99,7})*{1,-1})+5)/7)),"",INT((B1124-SUM(MOD(DATE(YEAR(B1124-MOD(B1124-2,7)+3),1,2),{1E+99,7})*{1,-1})+5)/7))</f>
        <v>24</v>
      </c>
    </row>
    <row r="1125" spans="1:9" x14ac:dyDescent="0.3">
      <c r="A1125" s="35">
        <f t="shared" si="17"/>
        <v>3.125E-2</v>
      </c>
      <c r="B1125" s="2">
        <v>43990</v>
      </c>
      <c r="C1125" s="6">
        <v>0.8125</v>
      </c>
      <c r="D1125" s="6">
        <v>0.84375</v>
      </c>
      <c r="E1125" s="64" t="s">
        <v>14</v>
      </c>
      <c r="F1125" s="64" t="s">
        <v>185</v>
      </c>
      <c r="G1125" s="64" t="s">
        <v>45</v>
      </c>
      <c r="H1125" s="64" t="s">
        <v>364</v>
      </c>
      <c r="I1125" s="37">
        <f>IF(ISERROR(INT((B1125-SUM(MOD(DATE(YEAR(B1125-MOD(B1125-2,7)+3),1,2),{1E+99,7})*{1,-1})+5)/7)),"",INT((B1125-SUM(MOD(DATE(YEAR(B1125-MOD(B1125-2,7)+3),1,2),{1E+99,7})*{1,-1})+5)/7))</f>
        <v>24</v>
      </c>
    </row>
    <row r="1126" spans="1:9" x14ac:dyDescent="0.3">
      <c r="A1126" s="35">
        <f t="shared" si="17"/>
        <v>3.4722222222222099E-3</v>
      </c>
      <c r="B1126" s="2">
        <v>43990</v>
      </c>
      <c r="C1126" s="6">
        <v>0.82986111111111116</v>
      </c>
      <c r="D1126" s="6">
        <v>0.83333333333333337</v>
      </c>
      <c r="E1126" s="64" t="s">
        <v>9</v>
      </c>
      <c r="F1126" s="64" t="s">
        <v>72</v>
      </c>
      <c r="G1126" s="64" t="s">
        <v>49</v>
      </c>
      <c r="H1126" s="64" t="s">
        <v>85</v>
      </c>
      <c r="I1126" s="37">
        <f>IF(ISERROR(INT((B1126-SUM(MOD(DATE(YEAR(B1126-MOD(B1126-2,7)+3),1,2),{1E+99,7})*{1,-1})+5)/7)),"",INT((B1126-SUM(MOD(DATE(YEAR(B1126-MOD(B1126-2,7)+3),1,2),{1E+99,7})*{1,-1})+5)/7))</f>
        <v>24</v>
      </c>
    </row>
    <row r="1127" spans="1:9" x14ac:dyDescent="0.3">
      <c r="A1127" s="35">
        <f t="shared" si="17"/>
        <v>8.3333333333333259E-2</v>
      </c>
      <c r="B1127" s="2">
        <v>43990</v>
      </c>
      <c r="C1127" s="6">
        <v>0.89583333333333337</v>
      </c>
      <c r="D1127" s="6">
        <v>0.97916666666666663</v>
      </c>
      <c r="E1127" s="64" t="s">
        <v>9</v>
      </c>
      <c r="F1127" s="64" t="s">
        <v>58</v>
      </c>
      <c r="G1127" s="64" t="s">
        <v>36</v>
      </c>
      <c r="H1127" s="64" t="s">
        <v>356</v>
      </c>
      <c r="I1127" s="37">
        <f>IF(ISERROR(INT((B1127-SUM(MOD(DATE(YEAR(B1127-MOD(B1127-2,7)+3),1,2),{1E+99,7})*{1,-1})+5)/7)),"",INT((B1127-SUM(MOD(DATE(YEAR(B1127-MOD(B1127-2,7)+3),1,2),{1E+99,7})*{1,-1})+5)/7))</f>
        <v>24</v>
      </c>
    </row>
    <row r="1128" spans="1:9" x14ac:dyDescent="0.3">
      <c r="A1128" s="35">
        <f t="shared" si="17"/>
        <v>0.10069444444444442</v>
      </c>
      <c r="B1128" s="2">
        <v>43991</v>
      </c>
      <c r="C1128" s="6">
        <v>0.39583333333333331</v>
      </c>
      <c r="D1128" s="6">
        <v>0.49652777777777773</v>
      </c>
      <c r="E1128" s="64" t="s">
        <v>12</v>
      </c>
      <c r="F1128" s="64" t="s">
        <v>83</v>
      </c>
      <c r="G1128" s="64" t="s">
        <v>49</v>
      </c>
      <c r="I1128" s="37">
        <f>IF(ISERROR(INT((B1128-SUM(MOD(DATE(YEAR(B1128-MOD(B1128-2,7)+3),1,2),{1E+99,7})*{1,-1})+5)/7)),"",INT((B1128-SUM(MOD(DATE(YEAR(B1128-MOD(B1128-2,7)+3),1,2),{1E+99,7})*{1,-1})+5)/7))</f>
        <v>24</v>
      </c>
    </row>
    <row r="1129" spans="1:9" x14ac:dyDescent="0.3">
      <c r="A1129" s="35">
        <f t="shared" si="17"/>
        <v>8.333333333333337E-2</v>
      </c>
      <c r="B1129" s="2">
        <v>43991</v>
      </c>
      <c r="C1129" s="6">
        <v>0.53125</v>
      </c>
      <c r="D1129" s="6">
        <v>0.61458333333333337</v>
      </c>
      <c r="E1129" s="64" t="s">
        <v>14</v>
      </c>
      <c r="F1129" s="64" t="s">
        <v>185</v>
      </c>
      <c r="G1129" s="64" t="s">
        <v>48</v>
      </c>
      <c r="I1129" s="37">
        <f>IF(ISERROR(INT((B1129-SUM(MOD(DATE(YEAR(B1129-MOD(B1129-2,7)+3),1,2),{1E+99,7})*{1,-1})+5)/7)),"",INT((B1129-SUM(MOD(DATE(YEAR(B1129-MOD(B1129-2,7)+3),1,2),{1E+99,7})*{1,-1})+5)/7))</f>
        <v>24</v>
      </c>
    </row>
    <row r="1130" spans="1:9" x14ac:dyDescent="0.3">
      <c r="A1130" s="35">
        <f t="shared" si="17"/>
        <v>4.1666666666666741E-2</v>
      </c>
      <c r="B1130" s="2">
        <v>43991</v>
      </c>
      <c r="C1130" s="6">
        <v>0.54861111111111105</v>
      </c>
      <c r="D1130" s="6">
        <v>0.59027777777777779</v>
      </c>
      <c r="E1130" s="3" t="s">
        <v>9</v>
      </c>
      <c r="F1130" s="64" t="s">
        <v>58</v>
      </c>
      <c r="G1130" s="64" t="s">
        <v>49</v>
      </c>
      <c r="H1130" s="64" t="s">
        <v>357</v>
      </c>
      <c r="I1130" s="37">
        <f>IF(ISERROR(INT((B1130-SUM(MOD(DATE(YEAR(B1130-MOD(B1130-2,7)+3),1,2),{1E+99,7})*{1,-1})+5)/7)),"",INT((B1130-SUM(MOD(DATE(YEAR(B1130-MOD(B1130-2,7)+3),1,2),{1E+99,7})*{1,-1})+5)/7))</f>
        <v>24</v>
      </c>
    </row>
    <row r="1131" spans="1:9" x14ac:dyDescent="0.3">
      <c r="A1131" s="35">
        <f t="shared" si="17"/>
        <v>7.291666666666663E-2</v>
      </c>
      <c r="B1131" s="2">
        <v>43991</v>
      </c>
      <c r="C1131" s="6">
        <v>0.64583333333333337</v>
      </c>
      <c r="D1131" s="6">
        <v>0.71875</v>
      </c>
      <c r="E1131" s="64" t="s">
        <v>14</v>
      </c>
      <c r="F1131" s="64" t="s">
        <v>185</v>
      </c>
      <c r="G1131" s="64" t="s">
        <v>48</v>
      </c>
      <c r="I1131" s="37">
        <f>IF(ISERROR(INT((B1131-SUM(MOD(DATE(YEAR(B1131-MOD(B1131-2,7)+3),1,2),{1E+99,7})*{1,-1})+5)/7)),"",INT((B1131-SUM(MOD(DATE(YEAR(B1131-MOD(B1131-2,7)+3),1,2),{1E+99,7})*{1,-1})+5)/7))</f>
        <v>24</v>
      </c>
    </row>
    <row r="1132" spans="1:9" x14ac:dyDescent="0.3">
      <c r="A1132" s="35">
        <f t="shared" si="17"/>
        <v>1.7361111111111049E-2</v>
      </c>
      <c r="B1132" s="2">
        <v>43991</v>
      </c>
      <c r="C1132" s="6">
        <v>0.68402777777777779</v>
      </c>
      <c r="D1132" s="6">
        <v>0.70138888888888884</v>
      </c>
      <c r="E1132" s="3" t="s">
        <v>9</v>
      </c>
      <c r="F1132" s="64" t="s">
        <v>58</v>
      </c>
      <c r="G1132" s="64" t="s">
        <v>49</v>
      </c>
      <c r="H1132" s="64" t="s">
        <v>357</v>
      </c>
      <c r="I1132" s="37">
        <f>IF(ISERROR(INT((B1132-SUM(MOD(DATE(YEAR(B1132-MOD(B1132-2,7)+3),1,2),{1E+99,7})*{1,-1})+5)/7)),"",INT((B1132-SUM(MOD(DATE(YEAR(B1132-MOD(B1132-2,7)+3),1,2),{1E+99,7})*{1,-1})+5)/7))</f>
        <v>24</v>
      </c>
    </row>
    <row r="1133" spans="1:9" x14ac:dyDescent="0.3">
      <c r="A1133" s="35">
        <f t="shared" si="17"/>
        <v>4.861111111111116E-2</v>
      </c>
      <c r="B1133" s="2">
        <v>43991</v>
      </c>
      <c r="C1133" s="6">
        <v>0.75</v>
      </c>
      <c r="D1133" s="6">
        <v>0.79861111111111116</v>
      </c>
      <c r="E1133" s="64" t="s">
        <v>14</v>
      </c>
      <c r="F1133" s="64" t="s">
        <v>185</v>
      </c>
      <c r="G1133" s="64" t="s">
        <v>45</v>
      </c>
      <c r="H1133" s="64" t="s">
        <v>366</v>
      </c>
      <c r="I1133" s="37">
        <f>IF(ISERROR(INT((B1133-SUM(MOD(DATE(YEAR(B1133-MOD(B1133-2,7)+3),1,2),{1E+99,7})*{1,-1})+5)/7)),"",INT((B1133-SUM(MOD(DATE(YEAR(B1133-MOD(B1133-2,7)+3),1,2),{1E+99,7})*{1,-1})+5)/7))</f>
        <v>24</v>
      </c>
    </row>
    <row r="1134" spans="1:9" x14ac:dyDescent="0.3">
      <c r="A1134" s="35">
        <f t="shared" si="17"/>
        <v>6.9444444444444198E-3</v>
      </c>
      <c r="B1134" s="2">
        <v>43992</v>
      </c>
      <c r="C1134" s="6">
        <v>0.40625</v>
      </c>
      <c r="D1134" s="6">
        <v>0.41319444444444442</v>
      </c>
      <c r="E1134" s="64" t="s">
        <v>9</v>
      </c>
      <c r="F1134" s="64" t="s">
        <v>72</v>
      </c>
      <c r="G1134" s="64" t="s">
        <v>49</v>
      </c>
      <c r="H1134" s="64" t="s">
        <v>85</v>
      </c>
      <c r="I1134" s="37">
        <f>IF(ISERROR(INT((B1134-SUM(MOD(DATE(YEAR(B1134-MOD(B1134-2,7)+3),1,2),{1E+99,7})*{1,-1})+5)/7)),"",INT((B1134-SUM(MOD(DATE(YEAR(B1134-MOD(B1134-2,7)+3),1,2),{1E+99,7})*{1,-1})+5)/7))</f>
        <v>24</v>
      </c>
    </row>
    <row r="1135" spans="1:9" x14ac:dyDescent="0.3">
      <c r="A1135" s="35">
        <f t="shared" si="17"/>
        <v>1.736111111111116E-2</v>
      </c>
      <c r="B1135" s="2">
        <v>43992</v>
      </c>
      <c r="C1135" s="6">
        <v>0.41319444444444442</v>
      </c>
      <c r="D1135" s="6">
        <v>0.43055555555555558</v>
      </c>
      <c r="E1135" s="64" t="s">
        <v>9</v>
      </c>
      <c r="F1135" s="64" t="s">
        <v>63</v>
      </c>
      <c r="G1135" s="64" t="s">
        <v>49</v>
      </c>
      <c r="H1135" s="64" t="s">
        <v>368</v>
      </c>
      <c r="I1135" s="37">
        <f>IF(ISERROR(INT((B1135-SUM(MOD(DATE(YEAR(B1135-MOD(B1135-2,7)+3),1,2),{1E+99,7})*{1,-1})+5)/7)),"",INT((B1135-SUM(MOD(DATE(YEAR(B1135-MOD(B1135-2,7)+3),1,2),{1E+99,7})*{1,-1})+5)/7))</f>
        <v>24</v>
      </c>
    </row>
    <row r="1136" spans="1:9" x14ac:dyDescent="0.3">
      <c r="A1136" s="35">
        <f t="shared" si="17"/>
        <v>1.3888888888888895E-2</v>
      </c>
      <c r="B1136" s="2">
        <v>43992</v>
      </c>
      <c r="C1136" s="6">
        <v>0.4236111111111111</v>
      </c>
      <c r="D1136" s="6">
        <v>0.4375</v>
      </c>
      <c r="E1136" s="64" t="s">
        <v>9</v>
      </c>
      <c r="F1136" s="64" t="s">
        <v>72</v>
      </c>
      <c r="G1136" s="64" t="s">
        <v>46</v>
      </c>
      <c r="H1136" s="64" t="s">
        <v>85</v>
      </c>
      <c r="I1136" s="37">
        <f>IF(ISERROR(INT((B1136-SUM(MOD(DATE(YEAR(B1136-MOD(B1136-2,7)+3),1,2),{1E+99,7})*{1,-1})+5)/7)),"",INT((B1136-SUM(MOD(DATE(YEAR(B1136-MOD(B1136-2,7)+3),1,2),{1E+99,7})*{1,-1})+5)/7))</f>
        <v>24</v>
      </c>
    </row>
    <row r="1137" spans="1:9" x14ac:dyDescent="0.3">
      <c r="A1137" s="35">
        <f t="shared" si="17"/>
        <v>5.2083333333333315E-2</v>
      </c>
      <c r="B1137" s="2">
        <v>43992</v>
      </c>
      <c r="C1137" s="6">
        <v>0.45833333333333331</v>
      </c>
      <c r="D1137" s="6">
        <v>0.51041666666666663</v>
      </c>
      <c r="E1137" s="64" t="s">
        <v>10</v>
      </c>
      <c r="F1137" s="64" t="s">
        <v>51</v>
      </c>
      <c r="G1137" s="64" t="s">
        <v>48</v>
      </c>
      <c r="I1137" s="37">
        <f>IF(ISERROR(INT((B1137-SUM(MOD(DATE(YEAR(B1137-MOD(B1137-2,7)+3),1,2),{1E+99,7})*{1,-1})+5)/7)),"",INT((B1137-SUM(MOD(DATE(YEAR(B1137-MOD(B1137-2,7)+3),1,2),{1E+99,7})*{1,-1})+5)/7))</f>
        <v>24</v>
      </c>
    </row>
    <row r="1138" spans="1:9" x14ac:dyDescent="0.3">
      <c r="A1138" s="35">
        <f t="shared" si="17"/>
        <v>5.2083333333333315E-2</v>
      </c>
      <c r="B1138" s="2">
        <v>43992</v>
      </c>
      <c r="C1138" s="6">
        <v>0.45833333333333331</v>
      </c>
      <c r="D1138" s="6">
        <v>0.51041666666666663</v>
      </c>
      <c r="E1138" s="64" t="s">
        <v>10</v>
      </c>
      <c r="F1138" s="64" t="s">
        <v>51</v>
      </c>
      <c r="G1138" s="64" t="s">
        <v>36</v>
      </c>
      <c r="I1138" s="37">
        <f>IF(ISERROR(INT((B1138-SUM(MOD(DATE(YEAR(B1138-MOD(B1138-2,7)+3),1,2),{1E+99,7})*{1,-1})+5)/7)),"",INT((B1138-SUM(MOD(DATE(YEAR(B1138-MOD(B1138-2,7)+3),1,2),{1E+99,7})*{1,-1})+5)/7))</f>
        <v>24</v>
      </c>
    </row>
    <row r="1139" spans="1:9" x14ac:dyDescent="0.3">
      <c r="A1139" s="35">
        <f t="shared" si="17"/>
        <v>5.2083333333333315E-2</v>
      </c>
      <c r="B1139" s="2">
        <v>43992</v>
      </c>
      <c r="C1139" s="6">
        <v>0.45833333333333331</v>
      </c>
      <c r="D1139" s="6">
        <v>0.51041666666666663</v>
      </c>
      <c r="E1139" s="64" t="s">
        <v>10</v>
      </c>
      <c r="F1139" s="64" t="s">
        <v>51</v>
      </c>
      <c r="G1139" s="64" t="s">
        <v>45</v>
      </c>
      <c r="I1139" s="37">
        <f>IF(ISERROR(INT((B1139-SUM(MOD(DATE(YEAR(B1139-MOD(B1139-2,7)+3),1,2),{1E+99,7})*{1,-1})+5)/7)),"",INT((B1139-SUM(MOD(DATE(YEAR(B1139-MOD(B1139-2,7)+3),1,2),{1E+99,7})*{1,-1})+5)/7))</f>
        <v>24</v>
      </c>
    </row>
    <row r="1140" spans="1:9" x14ac:dyDescent="0.3">
      <c r="A1140" s="35">
        <f t="shared" si="17"/>
        <v>5.5555555555555636E-2</v>
      </c>
      <c r="B1140" s="2">
        <v>43992</v>
      </c>
      <c r="C1140" s="6">
        <v>0.45833333333333331</v>
      </c>
      <c r="D1140" s="6">
        <v>0.51388888888888895</v>
      </c>
      <c r="E1140" s="64" t="s">
        <v>10</v>
      </c>
      <c r="F1140" s="64" t="s">
        <v>51</v>
      </c>
      <c r="G1140" s="64" t="s">
        <v>46</v>
      </c>
      <c r="I1140" s="37">
        <f>IF(ISERROR(INT((B1140-SUM(MOD(DATE(YEAR(B1140-MOD(B1140-2,7)+3),1,2),{1E+99,7})*{1,-1})+5)/7)),"",INT((B1140-SUM(MOD(DATE(YEAR(B1140-MOD(B1140-2,7)+3),1,2),{1E+99,7})*{1,-1})+5)/7))</f>
        <v>24</v>
      </c>
    </row>
    <row r="1141" spans="1:9" x14ac:dyDescent="0.3">
      <c r="A1141" s="35">
        <f t="shared" si="17"/>
        <v>5.5555555555555636E-2</v>
      </c>
      <c r="B1141" s="2">
        <v>43992</v>
      </c>
      <c r="C1141" s="6">
        <v>0.45833333333333331</v>
      </c>
      <c r="D1141" s="6">
        <v>0.51388888888888895</v>
      </c>
      <c r="E1141" s="64" t="s">
        <v>10</v>
      </c>
      <c r="F1141" s="64" t="s">
        <v>51</v>
      </c>
      <c r="G1141" s="64" t="s">
        <v>49</v>
      </c>
      <c r="I1141" s="37">
        <f>IF(ISERROR(INT((B1141-SUM(MOD(DATE(YEAR(B1141-MOD(B1141-2,7)+3),1,2),{1E+99,7})*{1,-1})+5)/7)),"",INT((B1141-SUM(MOD(DATE(YEAR(B1141-MOD(B1141-2,7)+3),1,2),{1E+99,7})*{1,-1})+5)/7))</f>
        <v>24</v>
      </c>
    </row>
    <row r="1142" spans="1:9" x14ac:dyDescent="0.3">
      <c r="A1142" s="35">
        <f t="shared" si="17"/>
        <v>7.2916666666666741E-2</v>
      </c>
      <c r="B1142" s="2">
        <v>43992</v>
      </c>
      <c r="C1142" s="6">
        <v>0.51041666666666663</v>
      </c>
      <c r="D1142" s="6">
        <v>0.58333333333333337</v>
      </c>
      <c r="E1142" s="64" t="s">
        <v>9</v>
      </c>
      <c r="F1142" s="64" t="s">
        <v>58</v>
      </c>
      <c r="G1142" s="64" t="s">
        <v>36</v>
      </c>
      <c r="H1142" s="64" t="s">
        <v>360</v>
      </c>
      <c r="I1142" s="37">
        <f>IF(ISERROR(INT((B1142-SUM(MOD(DATE(YEAR(B1142-MOD(B1142-2,7)+3),1,2),{1E+99,7})*{1,-1})+5)/7)),"",INT((B1142-SUM(MOD(DATE(YEAR(B1142-MOD(B1142-2,7)+3),1,2),{1E+99,7})*{1,-1})+5)/7))</f>
        <v>24</v>
      </c>
    </row>
    <row r="1143" spans="1:9" x14ac:dyDescent="0.3">
      <c r="A1143" s="35">
        <f t="shared" si="17"/>
        <v>6.9444444444444198E-3</v>
      </c>
      <c r="B1143" s="2">
        <v>43992</v>
      </c>
      <c r="C1143" s="6">
        <v>0.51388888888888895</v>
      </c>
      <c r="D1143" s="6">
        <v>0.52083333333333337</v>
      </c>
      <c r="E1143" s="64" t="s">
        <v>14</v>
      </c>
      <c r="F1143" s="64" t="s">
        <v>185</v>
      </c>
      <c r="G1143" s="64" t="s">
        <v>46</v>
      </c>
      <c r="I1143" s="37">
        <f>IF(ISERROR(INT((B1143-SUM(MOD(DATE(YEAR(B1143-MOD(B1143-2,7)+3),1,2),{1E+99,7})*{1,-1})+5)/7)),"",INT((B1143-SUM(MOD(DATE(YEAR(B1143-MOD(B1143-2,7)+3),1,2),{1E+99,7})*{1,-1})+5)/7))</f>
        <v>24</v>
      </c>
    </row>
    <row r="1144" spans="1:9" x14ac:dyDescent="0.3">
      <c r="A1144" s="35">
        <f t="shared" si="17"/>
        <v>1.388888888888884E-2</v>
      </c>
      <c r="B1144" s="2">
        <v>43992</v>
      </c>
      <c r="C1144" s="6">
        <v>0.51388888888888895</v>
      </c>
      <c r="D1144" s="6">
        <v>0.52777777777777779</v>
      </c>
      <c r="E1144" s="64" t="s">
        <v>9</v>
      </c>
      <c r="F1144" s="64" t="s">
        <v>58</v>
      </c>
      <c r="G1144" s="64" t="s">
        <v>49</v>
      </c>
      <c r="H1144" s="64" t="s">
        <v>357</v>
      </c>
      <c r="I1144" s="37">
        <f>IF(ISERROR(INT((B1144-SUM(MOD(DATE(YEAR(B1144-MOD(B1144-2,7)+3),1,2),{1E+99,7})*{1,-1})+5)/7)),"",INT((B1144-SUM(MOD(DATE(YEAR(B1144-MOD(B1144-2,7)+3),1,2),{1E+99,7})*{1,-1})+5)/7))</f>
        <v>24</v>
      </c>
    </row>
    <row r="1145" spans="1:9" x14ac:dyDescent="0.3">
      <c r="A1145" s="35">
        <f t="shared" si="17"/>
        <v>4.861111111111116E-2</v>
      </c>
      <c r="B1145" s="2">
        <v>43992</v>
      </c>
      <c r="C1145" s="6">
        <v>0.67708333333333337</v>
      </c>
      <c r="D1145" s="6">
        <v>0.72569444444444453</v>
      </c>
      <c r="E1145" s="64" t="s">
        <v>14</v>
      </c>
      <c r="F1145" s="64" t="s">
        <v>185</v>
      </c>
      <c r="G1145" s="64" t="s">
        <v>46</v>
      </c>
      <c r="I1145" s="37">
        <f>IF(ISERROR(INT((B1145-SUM(MOD(DATE(YEAR(B1145-MOD(B1145-2,7)+3),1,2),{1E+99,7})*{1,-1})+5)/7)),"",INT((B1145-SUM(MOD(DATE(YEAR(B1145-MOD(B1145-2,7)+3),1,2),{1E+99,7})*{1,-1})+5)/7))</f>
        <v>24</v>
      </c>
    </row>
    <row r="1146" spans="1:9" x14ac:dyDescent="0.3">
      <c r="A1146" s="35">
        <f t="shared" si="17"/>
        <v>6.25E-2</v>
      </c>
      <c r="B1146" s="2">
        <v>43992</v>
      </c>
      <c r="C1146" s="6">
        <v>0.70138888888888884</v>
      </c>
      <c r="D1146" s="6">
        <v>0.76388888888888884</v>
      </c>
      <c r="E1146" s="64" t="s">
        <v>14</v>
      </c>
      <c r="F1146" s="64" t="s">
        <v>185</v>
      </c>
      <c r="G1146" s="64" t="s">
        <v>45</v>
      </c>
      <c r="H1146" s="64" t="s">
        <v>364</v>
      </c>
      <c r="I1146" s="37">
        <f>IF(ISERROR(INT((B1146-SUM(MOD(DATE(YEAR(B1146-MOD(B1146-2,7)+3),1,2),{1E+99,7})*{1,-1})+5)/7)),"",INT((B1146-SUM(MOD(DATE(YEAR(B1146-MOD(B1146-2,7)+3),1,2),{1E+99,7})*{1,-1})+5)/7))</f>
        <v>24</v>
      </c>
    </row>
    <row r="1147" spans="1:9" x14ac:dyDescent="0.3">
      <c r="A1147" s="35">
        <f t="shared" si="17"/>
        <v>0.10416666666666663</v>
      </c>
      <c r="B1147" s="2">
        <v>43992</v>
      </c>
      <c r="C1147" s="6">
        <v>0.8125</v>
      </c>
      <c r="D1147" s="6">
        <v>0.91666666666666663</v>
      </c>
      <c r="E1147" s="64" t="s">
        <v>14</v>
      </c>
      <c r="F1147" s="64" t="s">
        <v>185</v>
      </c>
      <c r="G1147" s="64" t="s">
        <v>45</v>
      </c>
      <c r="H1147" s="64" t="s">
        <v>365</v>
      </c>
      <c r="I1147" s="37">
        <f>IF(ISERROR(INT((B1147-SUM(MOD(DATE(YEAR(B1147-MOD(B1147-2,7)+3),1,2),{1E+99,7})*{1,-1})+5)/7)),"",INT((B1147-SUM(MOD(DATE(YEAR(B1147-MOD(B1147-2,7)+3),1,2),{1E+99,7})*{1,-1})+5)/7))</f>
        <v>24</v>
      </c>
    </row>
    <row r="1148" spans="1:9" x14ac:dyDescent="0.3">
      <c r="A1148" s="35">
        <f t="shared" si="17"/>
        <v>0.14583333333333326</v>
      </c>
      <c r="B1148" s="2">
        <v>43992</v>
      </c>
      <c r="C1148" s="6">
        <v>0.83333333333333337</v>
      </c>
      <c r="D1148" s="6">
        <v>0.97916666666666663</v>
      </c>
      <c r="E1148" s="64" t="s">
        <v>9</v>
      </c>
      <c r="F1148" s="64" t="s">
        <v>58</v>
      </c>
      <c r="G1148" s="64" t="s">
        <v>36</v>
      </c>
      <c r="H1148" s="64" t="s">
        <v>359</v>
      </c>
      <c r="I1148" s="37">
        <f>IF(ISERROR(INT((B1148-SUM(MOD(DATE(YEAR(B1148-MOD(B1148-2,7)+3),1,2),{1E+99,7})*{1,-1})+5)/7)),"",INT((B1148-SUM(MOD(DATE(YEAR(B1148-MOD(B1148-2,7)+3),1,2),{1E+99,7})*{1,-1})+5)/7))</f>
        <v>24</v>
      </c>
    </row>
    <row r="1149" spans="1:9" x14ac:dyDescent="0.3">
      <c r="A1149" s="35">
        <f t="shared" si="17"/>
        <v>6.25E-2</v>
      </c>
      <c r="B1149" s="2">
        <v>43993</v>
      </c>
      <c r="C1149" s="6">
        <v>0.42708333333333331</v>
      </c>
      <c r="D1149" s="6">
        <v>0.48958333333333331</v>
      </c>
      <c r="E1149" s="64" t="s">
        <v>14</v>
      </c>
      <c r="F1149" s="64" t="s">
        <v>185</v>
      </c>
      <c r="G1149" s="64" t="s">
        <v>45</v>
      </c>
      <c r="H1149" s="64" t="s">
        <v>365</v>
      </c>
      <c r="I1149" s="37">
        <f>IF(ISERROR(INT((B1149-SUM(MOD(DATE(YEAR(B1149-MOD(B1149-2,7)+3),1,2),{1E+99,7})*{1,-1})+5)/7)),"",INT((B1149-SUM(MOD(DATE(YEAR(B1149-MOD(B1149-2,7)+3),1,2),{1E+99,7})*{1,-1})+5)/7))</f>
        <v>24</v>
      </c>
    </row>
    <row r="1150" spans="1:9" x14ac:dyDescent="0.3">
      <c r="A1150" s="35">
        <f t="shared" si="17"/>
        <v>9.027777777777779E-2</v>
      </c>
      <c r="B1150" s="2">
        <v>43993</v>
      </c>
      <c r="C1150" s="6">
        <v>0.54166666666666663</v>
      </c>
      <c r="D1150" s="6">
        <v>0.63194444444444442</v>
      </c>
      <c r="E1150" s="64" t="s">
        <v>14</v>
      </c>
      <c r="F1150" s="64" t="s">
        <v>185</v>
      </c>
      <c r="G1150" s="64" t="s">
        <v>45</v>
      </c>
      <c r="H1150" s="64" t="s">
        <v>365</v>
      </c>
      <c r="I1150" s="37">
        <f>IF(ISERROR(INT((B1150-SUM(MOD(DATE(YEAR(B1150-MOD(B1150-2,7)+3),1,2),{1E+99,7})*{1,-1})+5)/7)),"",INT((B1150-SUM(MOD(DATE(YEAR(B1150-MOD(B1150-2,7)+3),1,2),{1E+99,7})*{1,-1})+5)/7))</f>
        <v>24</v>
      </c>
    </row>
    <row r="1151" spans="1:9" x14ac:dyDescent="0.3">
      <c r="A1151" s="35">
        <f t="shared" si="17"/>
        <v>0.125</v>
      </c>
      <c r="B1151" s="2">
        <v>43993</v>
      </c>
      <c r="C1151" s="6">
        <v>0.54166666666666663</v>
      </c>
      <c r="D1151" s="6">
        <v>0.66666666666666663</v>
      </c>
      <c r="E1151" s="64" t="s">
        <v>9</v>
      </c>
      <c r="F1151" s="64" t="s">
        <v>141</v>
      </c>
      <c r="G1151" s="64" t="s">
        <v>36</v>
      </c>
      <c r="H1151" s="64" t="s">
        <v>313</v>
      </c>
      <c r="I1151" s="37">
        <f>IF(ISERROR(INT((B1151-SUM(MOD(DATE(YEAR(B1151-MOD(B1151-2,7)+3),1,2),{1E+99,7})*{1,-1})+5)/7)),"",INT((B1151-SUM(MOD(DATE(YEAR(B1151-MOD(B1151-2,7)+3),1,2),{1E+99,7})*{1,-1})+5)/7))</f>
        <v>24</v>
      </c>
    </row>
    <row r="1152" spans="1:9" x14ac:dyDescent="0.3">
      <c r="A1152" s="35">
        <f t="shared" si="17"/>
        <v>5.208333333333337E-2</v>
      </c>
      <c r="B1152" s="2">
        <v>43993</v>
      </c>
      <c r="C1152" s="6">
        <v>0.67361111111111116</v>
      </c>
      <c r="D1152" s="6">
        <v>0.72569444444444453</v>
      </c>
      <c r="E1152" s="64" t="s">
        <v>10</v>
      </c>
      <c r="F1152" s="64" t="s">
        <v>42</v>
      </c>
      <c r="G1152" s="64" t="s">
        <v>49</v>
      </c>
      <c r="I1152" s="37">
        <f>IF(ISERROR(INT((B1152-SUM(MOD(DATE(YEAR(B1152-MOD(B1152-2,7)+3),1,2),{1E+99,7})*{1,-1})+5)/7)),"",INT((B1152-SUM(MOD(DATE(YEAR(B1152-MOD(B1152-2,7)+3),1,2),{1E+99,7})*{1,-1})+5)/7))</f>
        <v>24</v>
      </c>
    </row>
    <row r="1153" spans="1:9" x14ac:dyDescent="0.3">
      <c r="A1153" s="35">
        <f t="shared" si="17"/>
        <v>5.208333333333337E-2</v>
      </c>
      <c r="B1153" s="2">
        <v>43993</v>
      </c>
      <c r="C1153" s="6">
        <v>0.67361111111111116</v>
      </c>
      <c r="D1153" s="6">
        <v>0.72569444444444453</v>
      </c>
      <c r="E1153" s="64" t="s">
        <v>10</v>
      </c>
      <c r="F1153" s="64" t="s">
        <v>42</v>
      </c>
      <c r="G1153" s="64" t="s">
        <v>45</v>
      </c>
      <c r="H1153" s="64" t="s">
        <v>367</v>
      </c>
      <c r="I1153" s="37">
        <f>IF(ISERROR(INT((B1153-SUM(MOD(DATE(YEAR(B1153-MOD(B1153-2,7)+3),1,2),{1E+99,7})*{1,-1})+5)/7)),"",INT((B1153-SUM(MOD(DATE(YEAR(B1153-MOD(B1153-2,7)+3),1,2),{1E+99,7})*{1,-1})+5)/7))</f>
        <v>24</v>
      </c>
    </row>
    <row r="1154" spans="1:9" x14ac:dyDescent="0.3">
      <c r="A1154" s="35">
        <f t="shared" si="17"/>
        <v>4.166666666666663E-2</v>
      </c>
      <c r="B1154" s="2">
        <v>43993</v>
      </c>
      <c r="C1154" s="6">
        <v>0.67708333333333337</v>
      </c>
      <c r="D1154" s="6">
        <v>0.71875</v>
      </c>
      <c r="E1154" s="64" t="s">
        <v>10</v>
      </c>
      <c r="F1154" s="64" t="s">
        <v>42</v>
      </c>
      <c r="G1154" s="64" t="s">
        <v>48</v>
      </c>
      <c r="H1154" s="64" t="s">
        <v>367</v>
      </c>
      <c r="I1154" s="37">
        <f>IF(ISERROR(INT((B1154-SUM(MOD(DATE(YEAR(B1154-MOD(B1154-2,7)+3),1,2),{1E+99,7})*{1,-1})+5)/7)),"",INT((B1154-SUM(MOD(DATE(YEAR(B1154-MOD(B1154-2,7)+3),1,2),{1E+99,7})*{1,-1})+5)/7))</f>
        <v>24</v>
      </c>
    </row>
    <row r="1155" spans="1:9" x14ac:dyDescent="0.3">
      <c r="A1155" s="35">
        <f t="shared" si="17"/>
        <v>4.861111111111116E-2</v>
      </c>
      <c r="B1155" s="2">
        <v>43993</v>
      </c>
      <c r="C1155" s="6">
        <v>0.67708333333333337</v>
      </c>
      <c r="D1155" s="6">
        <v>0.72569444444444453</v>
      </c>
      <c r="E1155" s="64" t="s">
        <v>10</v>
      </c>
      <c r="F1155" s="64" t="s">
        <v>42</v>
      </c>
      <c r="G1155" s="64" t="s">
        <v>46</v>
      </c>
      <c r="H1155" s="64" t="s">
        <v>367</v>
      </c>
      <c r="I1155" s="37">
        <f>IF(ISERROR(INT((B1155-SUM(MOD(DATE(YEAR(B1155-MOD(B1155-2,7)+3),1,2),{1E+99,7})*{1,-1})+5)/7)),"",INT((B1155-SUM(MOD(DATE(YEAR(B1155-MOD(B1155-2,7)+3),1,2),{1E+99,7})*{1,-1})+5)/7))</f>
        <v>24</v>
      </c>
    </row>
    <row r="1156" spans="1:9" x14ac:dyDescent="0.3">
      <c r="A1156" s="35">
        <f t="shared" si="17"/>
        <v>9.0277777777777679E-2</v>
      </c>
      <c r="B1156" s="2">
        <v>43993</v>
      </c>
      <c r="C1156" s="6">
        <v>0.72569444444444453</v>
      </c>
      <c r="D1156" s="6">
        <v>0.81597222222222221</v>
      </c>
      <c r="E1156" s="64" t="s">
        <v>14</v>
      </c>
      <c r="F1156" s="64" t="s">
        <v>185</v>
      </c>
      <c r="G1156" s="64" t="s">
        <v>46</v>
      </c>
      <c r="I1156" s="37">
        <f>IF(ISERROR(INT((B1156-SUM(MOD(DATE(YEAR(B1156-MOD(B1156-2,7)+3),1,2),{1E+99,7})*{1,-1})+5)/7)),"",INT((B1156-SUM(MOD(DATE(YEAR(B1156-MOD(B1156-2,7)+3),1,2),{1E+99,7})*{1,-1})+5)/7))</f>
        <v>24</v>
      </c>
    </row>
    <row r="1157" spans="1:9" x14ac:dyDescent="0.3">
      <c r="A1157" s="35">
        <f t="shared" si="17"/>
        <v>0.1111111111111111</v>
      </c>
      <c r="B1157" s="2">
        <v>43994</v>
      </c>
      <c r="C1157" s="6">
        <v>0.44791666666666669</v>
      </c>
      <c r="D1157" s="6">
        <v>0.55902777777777779</v>
      </c>
      <c r="E1157" s="64" t="s">
        <v>14</v>
      </c>
      <c r="F1157" s="64" t="s">
        <v>185</v>
      </c>
      <c r="G1157" s="64" t="s">
        <v>46</v>
      </c>
      <c r="I1157" s="37">
        <f>IF(ISERROR(INT((B1157-SUM(MOD(DATE(YEAR(B1157-MOD(B1157-2,7)+3),1,2),{1E+99,7})*{1,-1})+5)/7)),"",INT((B1157-SUM(MOD(DATE(YEAR(B1157-MOD(B1157-2,7)+3),1,2),{1E+99,7})*{1,-1})+5)/7))</f>
        <v>24</v>
      </c>
    </row>
    <row r="1158" spans="1:9" x14ac:dyDescent="0.3">
      <c r="A1158" s="35">
        <f t="shared" si="17"/>
        <v>4.166666666666663E-2</v>
      </c>
      <c r="B1158" s="2">
        <v>43994</v>
      </c>
      <c r="C1158" s="6">
        <v>0.58333333333333337</v>
      </c>
      <c r="D1158" s="6">
        <v>0.625</v>
      </c>
      <c r="E1158" s="64" t="s">
        <v>10</v>
      </c>
      <c r="F1158" s="64" t="s">
        <v>51</v>
      </c>
      <c r="G1158" s="64" t="s">
        <v>48</v>
      </c>
      <c r="I1158" s="37">
        <f>IF(ISERROR(INT((B1158-SUM(MOD(DATE(YEAR(B1158-MOD(B1158-2,7)+3),1,2),{1E+99,7})*{1,-1})+5)/7)),"",INT((B1158-SUM(MOD(DATE(YEAR(B1158-MOD(B1158-2,7)+3),1,2),{1E+99,7})*{1,-1})+5)/7))</f>
        <v>24</v>
      </c>
    </row>
    <row r="1159" spans="1:9" x14ac:dyDescent="0.3">
      <c r="A1159" s="35">
        <f t="shared" ref="A1159:A1222" si="18">IF(D1159-C1159&gt;0,D1159-C1159,"")</f>
        <v>4.8611111111111049E-2</v>
      </c>
      <c r="B1159" s="2">
        <v>43994</v>
      </c>
      <c r="C1159" s="6">
        <v>0.58333333333333337</v>
      </c>
      <c r="D1159" s="6">
        <v>0.63194444444444442</v>
      </c>
      <c r="E1159" s="64" t="s">
        <v>10</v>
      </c>
      <c r="F1159" s="64" t="s">
        <v>51</v>
      </c>
      <c r="G1159" s="64" t="s">
        <v>46</v>
      </c>
      <c r="I1159" s="37">
        <f>IF(ISERROR(INT((B1159-SUM(MOD(DATE(YEAR(B1159-MOD(B1159-2,7)+3),1,2),{1E+99,7})*{1,-1})+5)/7)),"",INT((B1159-SUM(MOD(DATE(YEAR(B1159-MOD(B1159-2,7)+3),1,2),{1E+99,7})*{1,-1})+5)/7))</f>
        <v>24</v>
      </c>
    </row>
    <row r="1160" spans="1:9" x14ac:dyDescent="0.3">
      <c r="A1160" s="35">
        <f t="shared" si="18"/>
        <v>4.8611111111111049E-2</v>
      </c>
      <c r="B1160" s="2">
        <v>43994</v>
      </c>
      <c r="C1160" s="6">
        <v>0.58333333333333337</v>
      </c>
      <c r="D1160" s="6">
        <v>0.63194444444444442</v>
      </c>
      <c r="E1160" s="64" t="s">
        <v>10</v>
      </c>
      <c r="F1160" s="64" t="s">
        <v>51</v>
      </c>
      <c r="G1160" s="64" t="s">
        <v>49</v>
      </c>
      <c r="I1160" s="37">
        <f>IF(ISERROR(INT((B1160-SUM(MOD(DATE(YEAR(B1160-MOD(B1160-2,7)+3),1,2),{1E+99,7})*{1,-1})+5)/7)),"",INT((B1160-SUM(MOD(DATE(YEAR(B1160-MOD(B1160-2,7)+3),1,2),{1E+99,7})*{1,-1})+5)/7))</f>
        <v>24</v>
      </c>
    </row>
    <row r="1161" spans="1:9" x14ac:dyDescent="0.3">
      <c r="A1161" s="35">
        <f t="shared" si="18"/>
        <v>4.8611111111111049E-2</v>
      </c>
      <c r="B1161" s="2">
        <v>43994</v>
      </c>
      <c r="C1161" s="6">
        <v>0.58333333333333337</v>
      </c>
      <c r="D1161" s="6">
        <v>0.63194444444444442</v>
      </c>
      <c r="E1161" s="64" t="s">
        <v>10</v>
      </c>
      <c r="F1161" s="64" t="s">
        <v>51</v>
      </c>
      <c r="G1161" s="64" t="s">
        <v>36</v>
      </c>
      <c r="I1161" s="37">
        <f>IF(ISERROR(INT((B1161-SUM(MOD(DATE(YEAR(B1161-MOD(B1161-2,7)+3),1,2),{1E+99,7})*{1,-1})+5)/7)),"",INT((B1161-SUM(MOD(DATE(YEAR(B1161-MOD(B1161-2,7)+3),1,2),{1E+99,7})*{1,-1})+5)/7))</f>
        <v>24</v>
      </c>
    </row>
    <row r="1162" spans="1:9" x14ac:dyDescent="0.3">
      <c r="A1162" s="35">
        <f t="shared" si="18"/>
        <v>3.4722222222222099E-3</v>
      </c>
      <c r="B1162" s="2">
        <v>43994</v>
      </c>
      <c r="C1162" s="6">
        <v>0.63194444444444442</v>
      </c>
      <c r="D1162" s="6">
        <v>0.63541666666666663</v>
      </c>
      <c r="E1162" s="64" t="s">
        <v>9</v>
      </c>
      <c r="F1162" s="64" t="s">
        <v>72</v>
      </c>
      <c r="G1162" s="64" t="s">
        <v>46</v>
      </c>
      <c r="H1162" s="64" t="s">
        <v>85</v>
      </c>
      <c r="I1162" s="37">
        <f>IF(ISERROR(INT((B1162-SUM(MOD(DATE(YEAR(B1162-MOD(B1162-2,7)+3),1,2),{1E+99,7})*{1,-1})+5)/7)),"",INT((B1162-SUM(MOD(DATE(YEAR(B1162-MOD(B1162-2,7)+3),1,2),{1E+99,7})*{1,-1})+5)/7))</f>
        <v>24</v>
      </c>
    </row>
    <row r="1163" spans="1:9" x14ac:dyDescent="0.3">
      <c r="A1163" s="35">
        <f t="shared" si="18"/>
        <v>3.4722222222222099E-3</v>
      </c>
      <c r="B1163" s="2">
        <v>43994</v>
      </c>
      <c r="C1163" s="6">
        <v>0.90277777777777779</v>
      </c>
      <c r="D1163" s="6">
        <v>0.90625</v>
      </c>
      <c r="E1163" s="64" t="s">
        <v>9</v>
      </c>
      <c r="F1163" s="64" t="s">
        <v>72</v>
      </c>
      <c r="G1163" s="64" t="s">
        <v>49</v>
      </c>
      <c r="H1163" s="64" t="s">
        <v>85</v>
      </c>
      <c r="I1163" s="37">
        <f>IF(ISERROR(INT((B1163-SUM(MOD(DATE(YEAR(B1163-MOD(B1163-2,7)+3),1,2),{1E+99,7})*{1,-1})+5)/7)),"",INT((B1163-SUM(MOD(DATE(YEAR(B1163-MOD(B1163-2,7)+3),1,2),{1E+99,7})*{1,-1})+5)/7))</f>
        <v>24</v>
      </c>
    </row>
    <row r="1164" spans="1:9" x14ac:dyDescent="0.3">
      <c r="A1164" s="35">
        <f t="shared" si="18"/>
        <v>5.902777777777779E-2</v>
      </c>
      <c r="B1164" s="2">
        <v>43995</v>
      </c>
      <c r="C1164" s="6">
        <v>0.8125</v>
      </c>
      <c r="D1164" s="6">
        <v>0.87152777777777779</v>
      </c>
      <c r="E1164" s="64" t="s">
        <v>11</v>
      </c>
      <c r="F1164" s="64" t="s">
        <v>56</v>
      </c>
      <c r="G1164" s="64" t="s">
        <v>45</v>
      </c>
      <c r="H1164" s="64" t="s">
        <v>371</v>
      </c>
      <c r="I1164" s="37">
        <f>IF(ISERROR(INT((B1164-SUM(MOD(DATE(YEAR(B1164-MOD(B1164-2,7)+3),1,2),{1E+99,7})*{1,-1})+5)/7)),"",INT((B1164-SUM(MOD(DATE(YEAR(B1164-MOD(B1164-2,7)+3),1,2),{1E+99,7})*{1,-1})+5)/7))</f>
        <v>24</v>
      </c>
    </row>
    <row r="1165" spans="1:9" x14ac:dyDescent="0.3">
      <c r="A1165" s="35">
        <f t="shared" si="18"/>
        <v>1.041666666666663E-2</v>
      </c>
      <c r="B1165" s="2">
        <v>43997</v>
      </c>
      <c r="C1165" s="6">
        <v>0.5</v>
      </c>
      <c r="D1165" s="6">
        <v>0.51041666666666663</v>
      </c>
      <c r="E1165" s="64" t="s">
        <v>9</v>
      </c>
      <c r="F1165" s="64" t="s">
        <v>63</v>
      </c>
      <c r="G1165" s="64" t="s">
        <v>49</v>
      </c>
      <c r="I1165" s="37">
        <f>IF(ISERROR(INT((B1165-SUM(MOD(DATE(YEAR(B1165-MOD(B1165-2,7)+3),1,2),{1E+99,7})*{1,-1})+5)/7)),"",INT((B1165-SUM(MOD(DATE(YEAR(B1165-MOD(B1165-2,7)+3),1,2),{1E+99,7})*{1,-1})+5)/7))</f>
        <v>25</v>
      </c>
    </row>
    <row r="1166" spans="1:9" x14ac:dyDescent="0.3">
      <c r="A1166" s="35">
        <f t="shared" si="18"/>
        <v>4.5138888888888951E-2</v>
      </c>
      <c r="B1166" s="2">
        <v>43997</v>
      </c>
      <c r="C1166" s="6">
        <v>0.51041666666666663</v>
      </c>
      <c r="D1166" s="6">
        <v>0.55555555555555558</v>
      </c>
      <c r="E1166" s="64" t="s">
        <v>10</v>
      </c>
      <c r="F1166" s="64" t="s">
        <v>58</v>
      </c>
      <c r="G1166" s="64" t="s">
        <v>49</v>
      </c>
      <c r="H1166" s="64" t="s">
        <v>142</v>
      </c>
      <c r="I1166" s="37">
        <f>IF(ISERROR(INT((B1166-SUM(MOD(DATE(YEAR(B1166-MOD(B1166-2,7)+3),1,2),{1E+99,7})*{1,-1})+5)/7)),"",INT((B1166-SUM(MOD(DATE(YEAR(B1166-MOD(B1166-2,7)+3),1,2),{1E+99,7})*{1,-1})+5)/7))</f>
        <v>25</v>
      </c>
    </row>
    <row r="1167" spans="1:9" x14ac:dyDescent="0.3">
      <c r="A1167" s="35">
        <f t="shared" si="18"/>
        <v>6.25E-2</v>
      </c>
      <c r="B1167" s="2">
        <v>43997</v>
      </c>
      <c r="C1167" s="6">
        <v>0.86111111111111116</v>
      </c>
      <c r="D1167" s="6">
        <v>0.92361111111111116</v>
      </c>
      <c r="E1167" s="64" t="s">
        <v>14</v>
      </c>
      <c r="F1167" s="64" t="s">
        <v>185</v>
      </c>
      <c r="G1167" s="64" t="s">
        <v>45</v>
      </c>
      <c r="H1167" s="64" t="s">
        <v>372</v>
      </c>
      <c r="I1167" s="37">
        <f>IF(ISERROR(INT((B1167-SUM(MOD(DATE(YEAR(B1167-MOD(B1167-2,7)+3),1,2),{1E+99,7})*{1,-1})+5)/7)),"",INT((B1167-SUM(MOD(DATE(YEAR(B1167-MOD(B1167-2,7)+3),1,2),{1E+99,7})*{1,-1})+5)/7))</f>
        <v>25</v>
      </c>
    </row>
    <row r="1168" spans="1:9" x14ac:dyDescent="0.3">
      <c r="A1168" s="35">
        <f t="shared" si="18"/>
        <v>4.1666666666666685E-2</v>
      </c>
      <c r="B1168" s="2">
        <v>43998</v>
      </c>
      <c r="C1168" s="6">
        <v>0.45833333333333331</v>
      </c>
      <c r="D1168" s="6">
        <v>0.5</v>
      </c>
      <c r="E1168" s="64" t="s">
        <v>9</v>
      </c>
      <c r="F1168" s="64" t="s">
        <v>63</v>
      </c>
      <c r="G1168" s="64" t="s">
        <v>48</v>
      </c>
      <c r="H1168" s="64" t="s">
        <v>370</v>
      </c>
      <c r="I1168" s="37">
        <f>IF(ISERROR(INT((B1168-SUM(MOD(DATE(YEAR(B1168-MOD(B1168-2,7)+3),1,2),{1E+99,7})*{1,-1})+5)/7)),"",INT((B1168-SUM(MOD(DATE(YEAR(B1168-MOD(B1168-2,7)+3),1,2),{1E+99,7})*{1,-1})+5)/7))</f>
        <v>25</v>
      </c>
    </row>
    <row r="1169" spans="1:9" x14ac:dyDescent="0.3">
      <c r="A1169" s="35">
        <f t="shared" si="18"/>
        <v>4.166666666666663E-2</v>
      </c>
      <c r="B1169" s="2">
        <v>43998</v>
      </c>
      <c r="C1169" s="6">
        <v>0.5</v>
      </c>
      <c r="D1169" s="6">
        <v>0.54166666666666663</v>
      </c>
      <c r="E1169" s="64" t="s">
        <v>10</v>
      </c>
      <c r="F1169" s="64" t="s">
        <v>51</v>
      </c>
      <c r="G1169" s="64" t="s">
        <v>48</v>
      </c>
      <c r="I1169" s="37">
        <f>IF(ISERROR(INT((B1169-SUM(MOD(DATE(YEAR(B1169-MOD(B1169-2,7)+3),1,2),{1E+99,7})*{1,-1})+5)/7)),"",INT((B1169-SUM(MOD(DATE(YEAR(B1169-MOD(B1169-2,7)+3),1,2),{1E+99,7})*{1,-1})+5)/7))</f>
        <v>25</v>
      </c>
    </row>
    <row r="1170" spans="1:9" x14ac:dyDescent="0.3">
      <c r="A1170" s="35">
        <f t="shared" si="18"/>
        <v>4.8611111111111049E-2</v>
      </c>
      <c r="B1170" s="2">
        <v>43998</v>
      </c>
      <c r="C1170" s="6">
        <v>0.5</v>
      </c>
      <c r="D1170" s="6">
        <v>0.54861111111111105</v>
      </c>
      <c r="E1170" s="64" t="s">
        <v>10</v>
      </c>
      <c r="F1170" s="64" t="s">
        <v>51</v>
      </c>
      <c r="G1170" s="64" t="s">
        <v>49</v>
      </c>
      <c r="I1170" s="37">
        <f>IF(ISERROR(INT((B1170-SUM(MOD(DATE(YEAR(B1170-MOD(B1170-2,7)+3),1,2),{1E+99,7})*{1,-1})+5)/7)),"",INT((B1170-SUM(MOD(DATE(YEAR(B1170-MOD(B1170-2,7)+3),1,2),{1E+99,7})*{1,-1})+5)/7))</f>
        <v>25</v>
      </c>
    </row>
    <row r="1171" spans="1:9" x14ac:dyDescent="0.3">
      <c r="A1171" s="35">
        <f t="shared" si="18"/>
        <v>4.8611111111111049E-2</v>
      </c>
      <c r="B1171" s="2">
        <v>43998</v>
      </c>
      <c r="C1171" s="6">
        <v>0.5</v>
      </c>
      <c r="D1171" s="6">
        <v>0.54861111111111105</v>
      </c>
      <c r="E1171" s="64" t="s">
        <v>10</v>
      </c>
      <c r="F1171" s="64" t="s">
        <v>51</v>
      </c>
      <c r="G1171" s="64" t="s">
        <v>36</v>
      </c>
      <c r="I1171" s="37">
        <f>IF(ISERROR(INT((B1171-SUM(MOD(DATE(YEAR(B1171-MOD(B1171-2,7)+3),1,2),{1E+99,7})*{1,-1})+5)/7)),"",INT((B1171-SUM(MOD(DATE(YEAR(B1171-MOD(B1171-2,7)+3),1,2),{1E+99,7})*{1,-1})+5)/7))</f>
        <v>25</v>
      </c>
    </row>
    <row r="1172" spans="1:9" x14ac:dyDescent="0.3">
      <c r="A1172" s="35">
        <f t="shared" si="18"/>
        <v>4.8611111111111049E-2</v>
      </c>
      <c r="B1172" s="2">
        <v>43998</v>
      </c>
      <c r="C1172" s="6">
        <v>0.5</v>
      </c>
      <c r="D1172" s="6">
        <v>0.54861111111111105</v>
      </c>
      <c r="E1172" s="64" t="s">
        <v>10</v>
      </c>
      <c r="F1172" s="64" t="s">
        <v>51</v>
      </c>
      <c r="G1172" s="64" t="s">
        <v>46</v>
      </c>
      <c r="I1172" s="37">
        <f>IF(ISERROR(INT((B1172-SUM(MOD(DATE(YEAR(B1172-MOD(B1172-2,7)+3),1,2),{1E+99,7})*{1,-1})+5)/7)),"",INT((B1172-SUM(MOD(DATE(YEAR(B1172-MOD(B1172-2,7)+3),1,2),{1E+99,7})*{1,-1})+5)/7))</f>
        <v>25</v>
      </c>
    </row>
    <row r="1173" spans="1:9" x14ac:dyDescent="0.3">
      <c r="A1173" s="35">
        <f t="shared" si="18"/>
        <v>6.597222222222221E-2</v>
      </c>
      <c r="B1173" s="2">
        <v>43998</v>
      </c>
      <c r="C1173" s="6">
        <v>0.53472222222222221</v>
      </c>
      <c r="D1173" s="6">
        <v>0.60069444444444442</v>
      </c>
      <c r="E1173" s="64" t="s">
        <v>14</v>
      </c>
      <c r="F1173" s="64" t="s">
        <v>185</v>
      </c>
      <c r="G1173" s="64" t="s">
        <v>45</v>
      </c>
      <c r="H1173" s="64" t="s">
        <v>372</v>
      </c>
      <c r="I1173" s="37">
        <f>IF(ISERROR(INT((B1173-SUM(MOD(DATE(YEAR(B1173-MOD(B1173-2,7)+3),1,2),{1E+99,7})*{1,-1})+5)/7)),"",INT((B1173-SUM(MOD(DATE(YEAR(B1173-MOD(B1173-2,7)+3),1,2),{1E+99,7})*{1,-1})+5)/7))</f>
        <v>25</v>
      </c>
    </row>
    <row r="1174" spans="1:9" x14ac:dyDescent="0.3">
      <c r="A1174" s="35">
        <f t="shared" si="18"/>
        <v>1.736111111111116E-2</v>
      </c>
      <c r="B1174" s="2">
        <v>43998</v>
      </c>
      <c r="C1174" s="6">
        <v>0.54861111111111105</v>
      </c>
      <c r="D1174" s="6">
        <v>0.56597222222222221</v>
      </c>
      <c r="E1174" s="64" t="s">
        <v>9</v>
      </c>
      <c r="F1174" s="64" t="s">
        <v>63</v>
      </c>
      <c r="G1174" s="64" t="s">
        <v>46</v>
      </c>
      <c r="H1174" s="64" t="s">
        <v>381</v>
      </c>
      <c r="I1174" s="37">
        <f>IF(ISERROR(INT((B1174-SUM(MOD(DATE(YEAR(B1174-MOD(B1174-2,7)+3),1,2),{1E+99,7})*{1,-1})+5)/7)),"",INT((B1174-SUM(MOD(DATE(YEAR(B1174-MOD(B1174-2,7)+3),1,2),{1E+99,7})*{1,-1})+5)/7))</f>
        <v>25</v>
      </c>
    </row>
    <row r="1175" spans="1:9" x14ac:dyDescent="0.3">
      <c r="A1175" s="35">
        <f t="shared" si="18"/>
        <v>2.0833333333333259E-2</v>
      </c>
      <c r="B1175" s="2">
        <v>43998</v>
      </c>
      <c r="C1175" s="6">
        <v>0.70833333333333337</v>
      </c>
      <c r="D1175" s="6">
        <v>0.72916666666666663</v>
      </c>
      <c r="E1175" s="64" t="s">
        <v>10</v>
      </c>
      <c r="F1175" s="64" t="s">
        <v>58</v>
      </c>
      <c r="G1175" s="64" t="s">
        <v>49</v>
      </c>
      <c r="H1175" s="64" t="s">
        <v>142</v>
      </c>
      <c r="I1175" s="37">
        <f>IF(ISERROR(INT((B1175-SUM(MOD(DATE(YEAR(B1175-MOD(B1175-2,7)+3),1,2),{1E+99,7})*{1,-1})+5)/7)),"",INT((B1175-SUM(MOD(DATE(YEAR(B1175-MOD(B1175-2,7)+3),1,2),{1E+99,7})*{1,-1})+5)/7))</f>
        <v>25</v>
      </c>
    </row>
    <row r="1176" spans="1:9" x14ac:dyDescent="0.3">
      <c r="A1176" s="35">
        <f t="shared" si="18"/>
        <v>1.0416666666666741E-2</v>
      </c>
      <c r="B1176" s="2">
        <v>43998</v>
      </c>
      <c r="C1176" s="6">
        <v>0.72916666666666663</v>
      </c>
      <c r="D1176" s="6">
        <v>0.73958333333333337</v>
      </c>
      <c r="E1176" s="64" t="s">
        <v>9</v>
      </c>
      <c r="F1176" s="64" t="s">
        <v>58</v>
      </c>
      <c r="G1176" s="64" t="s">
        <v>49</v>
      </c>
      <c r="H1176" s="64" t="s">
        <v>369</v>
      </c>
      <c r="I1176" s="37">
        <f>IF(ISERROR(INT((B1176-SUM(MOD(DATE(YEAR(B1176-MOD(B1176-2,7)+3),1,2),{1E+99,7})*{1,-1})+5)/7)),"",INT((B1176-SUM(MOD(DATE(YEAR(B1176-MOD(B1176-2,7)+3),1,2),{1E+99,7})*{1,-1})+5)/7))</f>
        <v>25</v>
      </c>
    </row>
    <row r="1177" spans="1:9" x14ac:dyDescent="0.3">
      <c r="A1177" s="35">
        <f t="shared" si="18"/>
        <v>2.4305555555555469E-2</v>
      </c>
      <c r="B1177" s="2">
        <v>43999</v>
      </c>
      <c r="C1177" s="6">
        <v>0.70486111111111116</v>
      </c>
      <c r="D1177" s="6">
        <v>0.72916666666666663</v>
      </c>
      <c r="E1177" s="64" t="s">
        <v>10</v>
      </c>
      <c r="F1177" s="64" t="s">
        <v>58</v>
      </c>
      <c r="G1177" s="64" t="s">
        <v>49</v>
      </c>
      <c r="H1177" s="64" t="s">
        <v>142</v>
      </c>
      <c r="I1177" s="37">
        <f>IF(ISERROR(INT((B1177-SUM(MOD(DATE(YEAR(B1177-MOD(B1177-2,7)+3),1,2),{1E+99,7})*{1,-1})+5)/7)),"",INT((B1177-SUM(MOD(DATE(YEAR(B1177-MOD(B1177-2,7)+3),1,2),{1E+99,7})*{1,-1})+5)/7))</f>
        <v>25</v>
      </c>
    </row>
    <row r="1178" spans="1:9" x14ac:dyDescent="0.3">
      <c r="A1178" s="35">
        <f t="shared" si="18"/>
        <v>2.4305555555555469E-2</v>
      </c>
      <c r="B1178" s="2">
        <v>43999</v>
      </c>
      <c r="C1178" s="6">
        <v>0.76736111111111116</v>
      </c>
      <c r="D1178" s="6">
        <v>0.79166666666666663</v>
      </c>
      <c r="E1178" s="64" t="s">
        <v>10</v>
      </c>
      <c r="F1178" s="64" t="s">
        <v>58</v>
      </c>
      <c r="G1178" s="64" t="s">
        <v>49</v>
      </c>
      <c r="H1178" s="64" t="s">
        <v>142</v>
      </c>
      <c r="I1178" s="37">
        <f>IF(ISERROR(INT((B1178-SUM(MOD(DATE(YEAR(B1178-MOD(B1178-2,7)+3),1,2),{1E+99,7})*{1,-1})+5)/7)),"",INT((B1178-SUM(MOD(DATE(YEAR(B1178-MOD(B1178-2,7)+3),1,2),{1E+99,7})*{1,-1})+5)/7))</f>
        <v>25</v>
      </c>
    </row>
    <row r="1179" spans="1:9" x14ac:dyDescent="0.3">
      <c r="A1179" s="35">
        <f t="shared" si="18"/>
        <v>5.208333333333337E-2</v>
      </c>
      <c r="B1179" s="2">
        <v>43999</v>
      </c>
      <c r="C1179" s="6">
        <v>0.9375</v>
      </c>
      <c r="D1179" s="6">
        <v>0.98958333333333337</v>
      </c>
      <c r="E1179" s="64" t="s">
        <v>9</v>
      </c>
      <c r="F1179" s="64" t="s">
        <v>63</v>
      </c>
      <c r="G1179" s="64" t="s">
        <v>45</v>
      </c>
      <c r="H1179" s="64" t="s">
        <v>370</v>
      </c>
      <c r="I1179" s="37">
        <f>IF(ISERROR(INT((B1179-SUM(MOD(DATE(YEAR(B1179-MOD(B1179-2,7)+3),1,2),{1E+99,7})*{1,-1})+5)/7)),"",INT((B1179-SUM(MOD(DATE(YEAR(B1179-MOD(B1179-2,7)+3),1,2),{1E+99,7})*{1,-1})+5)/7))</f>
        <v>25</v>
      </c>
    </row>
    <row r="1180" spans="1:9" x14ac:dyDescent="0.3">
      <c r="A1180" s="35">
        <f t="shared" si="18"/>
        <v>4.166666666666663E-2</v>
      </c>
      <c r="B1180" s="2">
        <v>44000</v>
      </c>
      <c r="C1180" s="6">
        <v>0.41666666666666669</v>
      </c>
      <c r="D1180" s="6">
        <v>0.45833333333333331</v>
      </c>
      <c r="E1180" s="64" t="s">
        <v>14</v>
      </c>
      <c r="F1180" s="64" t="s">
        <v>98</v>
      </c>
      <c r="G1180" s="64" t="s">
        <v>48</v>
      </c>
      <c r="I1180" s="37">
        <f>IF(ISERROR(INT((B1180-SUM(MOD(DATE(YEAR(B1180-MOD(B1180-2,7)+3),1,2),{1E+99,7})*{1,-1})+5)/7)),"",INT((B1180-SUM(MOD(DATE(YEAR(B1180-MOD(B1180-2,7)+3),1,2),{1E+99,7})*{1,-1})+5)/7))</f>
        <v>25</v>
      </c>
    </row>
    <row r="1181" spans="1:9" x14ac:dyDescent="0.3">
      <c r="A1181" s="35">
        <f t="shared" si="18"/>
        <v>0.14583333333333326</v>
      </c>
      <c r="B1181" s="2">
        <v>44000</v>
      </c>
      <c r="C1181" s="6">
        <v>0.52083333333333337</v>
      </c>
      <c r="D1181" s="6">
        <v>0.66666666666666663</v>
      </c>
      <c r="E1181" s="64" t="s">
        <v>10</v>
      </c>
      <c r="F1181" s="64" t="s">
        <v>58</v>
      </c>
      <c r="G1181" s="64" t="s">
        <v>49</v>
      </c>
      <c r="H1181" s="64" t="s">
        <v>142</v>
      </c>
      <c r="I1181" s="37">
        <f>IF(ISERROR(INT((B1181-SUM(MOD(DATE(YEAR(B1181-MOD(B1181-2,7)+3),1,2),{1E+99,7})*{1,-1})+5)/7)),"",INT((B1181-SUM(MOD(DATE(YEAR(B1181-MOD(B1181-2,7)+3),1,2),{1E+99,7})*{1,-1})+5)/7))</f>
        <v>25</v>
      </c>
    </row>
    <row r="1182" spans="1:9" x14ac:dyDescent="0.3">
      <c r="A1182" s="35">
        <f t="shared" si="18"/>
        <v>4.1666666666666741E-2</v>
      </c>
      <c r="B1182" s="2">
        <v>44000</v>
      </c>
      <c r="C1182" s="6">
        <v>0.66666666666666663</v>
      </c>
      <c r="D1182" s="6">
        <v>0.70833333333333337</v>
      </c>
      <c r="E1182" s="64" t="s">
        <v>10</v>
      </c>
      <c r="F1182" s="64" t="s">
        <v>51</v>
      </c>
      <c r="G1182" s="64" t="s">
        <v>49</v>
      </c>
      <c r="I1182" s="37">
        <f>IF(ISERROR(INT((B1182-SUM(MOD(DATE(YEAR(B1182-MOD(B1182-2,7)+3),1,2),{1E+99,7})*{1,-1})+5)/7)),"",INT((B1182-SUM(MOD(DATE(YEAR(B1182-MOD(B1182-2,7)+3),1,2),{1E+99,7})*{1,-1})+5)/7))</f>
        <v>25</v>
      </c>
    </row>
    <row r="1183" spans="1:9" x14ac:dyDescent="0.3">
      <c r="A1183" s="35">
        <f t="shared" si="18"/>
        <v>4.1666666666666741E-2</v>
      </c>
      <c r="B1183" s="2">
        <v>44000</v>
      </c>
      <c r="C1183" s="6">
        <v>0.66666666666666663</v>
      </c>
      <c r="D1183" s="6">
        <v>0.70833333333333337</v>
      </c>
      <c r="E1183" s="64" t="s">
        <v>10</v>
      </c>
      <c r="F1183" s="64" t="s">
        <v>51</v>
      </c>
      <c r="G1183" s="64" t="s">
        <v>48</v>
      </c>
      <c r="I1183" s="37">
        <f>IF(ISERROR(INT((B1183-SUM(MOD(DATE(YEAR(B1183-MOD(B1183-2,7)+3),1,2),{1E+99,7})*{1,-1})+5)/7)),"",INT((B1183-SUM(MOD(DATE(YEAR(B1183-MOD(B1183-2,7)+3),1,2),{1E+99,7})*{1,-1})+5)/7))</f>
        <v>25</v>
      </c>
    </row>
    <row r="1184" spans="1:9" x14ac:dyDescent="0.3">
      <c r="A1184" s="35">
        <f t="shared" si="18"/>
        <v>4.1666666666666741E-2</v>
      </c>
      <c r="B1184" s="2">
        <v>44000</v>
      </c>
      <c r="C1184" s="6">
        <v>0.66666666666666663</v>
      </c>
      <c r="D1184" s="6">
        <v>0.70833333333333337</v>
      </c>
      <c r="E1184" s="64" t="s">
        <v>10</v>
      </c>
      <c r="F1184" s="64" t="s">
        <v>51</v>
      </c>
      <c r="G1184" s="64" t="s">
        <v>45</v>
      </c>
      <c r="I1184" s="37">
        <f>IF(ISERROR(INT((B1184-SUM(MOD(DATE(YEAR(B1184-MOD(B1184-2,7)+3),1,2),{1E+99,7})*{1,-1})+5)/7)),"",INT((B1184-SUM(MOD(DATE(YEAR(B1184-MOD(B1184-2,7)+3),1,2),{1E+99,7})*{1,-1})+5)/7))</f>
        <v>25</v>
      </c>
    </row>
    <row r="1185" spans="1:9" x14ac:dyDescent="0.3">
      <c r="A1185" s="35">
        <f t="shared" si="18"/>
        <v>4.1666666666666741E-2</v>
      </c>
      <c r="B1185" s="2">
        <v>44000</v>
      </c>
      <c r="C1185" s="6">
        <v>0.66666666666666663</v>
      </c>
      <c r="D1185" s="6">
        <v>0.70833333333333337</v>
      </c>
      <c r="E1185" s="64" t="s">
        <v>10</v>
      </c>
      <c r="F1185" s="64" t="s">
        <v>51</v>
      </c>
      <c r="G1185" s="64" t="s">
        <v>36</v>
      </c>
      <c r="I1185" s="37">
        <f>IF(ISERROR(INT((B1185-SUM(MOD(DATE(YEAR(B1185-MOD(B1185-2,7)+3),1,2),{1E+99,7})*{1,-1})+5)/7)),"",INT((B1185-SUM(MOD(DATE(YEAR(B1185-MOD(B1185-2,7)+3),1,2),{1E+99,7})*{1,-1})+5)/7))</f>
        <v>25</v>
      </c>
    </row>
    <row r="1186" spans="1:9" x14ac:dyDescent="0.3">
      <c r="A1186" s="35">
        <f t="shared" si="18"/>
        <v>4.1666666666666741E-2</v>
      </c>
      <c r="B1186" s="2">
        <v>44000</v>
      </c>
      <c r="C1186" s="6">
        <v>0.66666666666666663</v>
      </c>
      <c r="D1186" s="6">
        <v>0.70833333333333337</v>
      </c>
      <c r="E1186" s="64" t="s">
        <v>10</v>
      </c>
      <c r="F1186" s="64" t="s">
        <v>51</v>
      </c>
      <c r="G1186" s="64" t="s">
        <v>46</v>
      </c>
      <c r="I1186" s="37">
        <f>IF(ISERROR(INT((B1186-SUM(MOD(DATE(YEAR(B1186-MOD(B1186-2,7)+3),1,2),{1E+99,7})*{1,-1})+5)/7)),"",INT((B1186-SUM(MOD(DATE(YEAR(B1186-MOD(B1186-2,7)+3),1,2),{1E+99,7})*{1,-1})+5)/7))</f>
        <v>25</v>
      </c>
    </row>
    <row r="1187" spans="1:9" x14ac:dyDescent="0.3">
      <c r="A1187" s="35">
        <f t="shared" si="18"/>
        <v>5.208333333333337E-2</v>
      </c>
      <c r="B1187" s="2">
        <v>44000</v>
      </c>
      <c r="C1187" s="6">
        <v>0.85416666666666663</v>
      </c>
      <c r="D1187" s="6">
        <v>0.90625</v>
      </c>
      <c r="E1187" s="64" t="s">
        <v>14</v>
      </c>
      <c r="F1187" s="64" t="s">
        <v>185</v>
      </c>
      <c r="G1187" s="64" t="s">
        <v>45</v>
      </c>
      <c r="H1187" s="64" t="s">
        <v>373</v>
      </c>
      <c r="I1187" s="37">
        <f>IF(ISERROR(INT((B1187-SUM(MOD(DATE(YEAR(B1187-MOD(B1187-2,7)+3),1,2),{1E+99,7})*{1,-1})+5)/7)),"",INT((B1187-SUM(MOD(DATE(YEAR(B1187-MOD(B1187-2,7)+3),1,2),{1E+99,7})*{1,-1})+5)/7))</f>
        <v>25</v>
      </c>
    </row>
    <row r="1188" spans="1:9" x14ac:dyDescent="0.3">
      <c r="A1188" s="35">
        <f t="shared" si="18"/>
        <v>6.25E-2</v>
      </c>
      <c r="B1188" s="2">
        <v>44004</v>
      </c>
      <c r="C1188" s="6">
        <v>0.4375</v>
      </c>
      <c r="D1188" s="6">
        <v>0.5</v>
      </c>
      <c r="E1188" s="64" t="s">
        <v>14</v>
      </c>
      <c r="F1188" s="64" t="s">
        <v>185</v>
      </c>
      <c r="G1188" s="64" t="s">
        <v>45</v>
      </c>
      <c r="H1188" s="64" t="s">
        <v>374</v>
      </c>
      <c r="I1188" s="37">
        <f>IF(ISERROR(INT((B1188-SUM(MOD(DATE(YEAR(B1188-MOD(B1188-2,7)+3),1,2),{1E+99,7})*{1,-1})+5)/7)),"",INT((B1188-SUM(MOD(DATE(YEAR(B1188-MOD(B1188-2,7)+3),1,2),{1E+99,7})*{1,-1})+5)/7))</f>
        <v>26</v>
      </c>
    </row>
    <row r="1189" spans="1:9" x14ac:dyDescent="0.3">
      <c r="A1189" s="35">
        <f t="shared" si="18"/>
        <v>8.333333333333337E-2</v>
      </c>
      <c r="B1189" s="2">
        <v>44004</v>
      </c>
      <c r="C1189" s="6">
        <v>0.53125</v>
      </c>
      <c r="D1189" s="6">
        <v>0.61458333333333337</v>
      </c>
      <c r="E1189" s="64" t="s">
        <v>14</v>
      </c>
      <c r="F1189" s="64" t="s">
        <v>185</v>
      </c>
      <c r="G1189" s="64" t="s">
        <v>45</v>
      </c>
      <c r="H1189" s="64" t="s">
        <v>375</v>
      </c>
      <c r="I1189" s="37">
        <f>IF(ISERROR(INT((B1189-SUM(MOD(DATE(YEAR(B1189-MOD(B1189-2,7)+3),1,2),{1E+99,7})*{1,-1})+5)/7)),"",INT((B1189-SUM(MOD(DATE(YEAR(B1189-MOD(B1189-2,7)+3),1,2),{1E+99,7})*{1,-1})+5)/7))</f>
        <v>26</v>
      </c>
    </row>
    <row r="1190" spans="1:9" x14ac:dyDescent="0.3">
      <c r="A1190" s="35">
        <f t="shared" si="18"/>
        <v>0.11458333333333331</v>
      </c>
      <c r="B1190" s="2">
        <v>44005</v>
      </c>
      <c r="C1190" s="6">
        <v>0.44791666666666669</v>
      </c>
      <c r="D1190" s="6">
        <v>0.5625</v>
      </c>
      <c r="E1190" s="64" t="s">
        <v>14</v>
      </c>
      <c r="F1190" s="64" t="s">
        <v>185</v>
      </c>
      <c r="G1190" s="64" t="s">
        <v>45</v>
      </c>
      <c r="H1190" s="64" t="s">
        <v>376</v>
      </c>
      <c r="I1190" s="37">
        <f>IF(ISERROR(INT((B1190-SUM(MOD(DATE(YEAR(B1190-MOD(B1190-2,7)+3),1,2),{1E+99,7})*{1,-1})+5)/7)),"",INT((B1190-SUM(MOD(DATE(YEAR(B1190-MOD(B1190-2,7)+3),1,2),{1E+99,7})*{1,-1})+5)/7))</f>
        <v>26</v>
      </c>
    </row>
    <row r="1191" spans="1:9" x14ac:dyDescent="0.3">
      <c r="A1191" s="35">
        <f t="shared" si="18"/>
        <v>6.25E-2</v>
      </c>
      <c r="B1191" s="2">
        <v>44005</v>
      </c>
      <c r="C1191" s="6">
        <v>0.78125</v>
      </c>
      <c r="D1191" s="6">
        <v>0.84375</v>
      </c>
      <c r="E1191" s="64" t="s">
        <v>14</v>
      </c>
      <c r="F1191" s="64" t="s">
        <v>185</v>
      </c>
      <c r="G1191" s="64" t="s">
        <v>45</v>
      </c>
      <c r="H1191" s="64" t="s">
        <v>377</v>
      </c>
      <c r="I1191" s="37">
        <f>IF(ISERROR(INT((B1191-SUM(MOD(DATE(YEAR(B1191-MOD(B1191-2,7)+3),1,2),{1E+99,7})*{1,-1})+5)/7)),"",INT((B1191-SUM(MOD(DATE(YEAR(B1191-MOD(B1191-2,7)+3),1,2),{1E+99,7})*{1,-1})+5)/7))</f>
        <v>26</v>
      </c>
    </row>
    <row r="1192" spans="1:9" x14ac:dyDescent="0.3">
      <c r="A1192" s="35">
        <f t="shared" si="18"/>
        <v>4.166666666666663E-2</v>
      </c>
      <c r="B1192" s="2">
        <v>44007</v>
      </c>
      <c r="C1192" s="6">
        <v>0.5</v>
      </c>
      <c r="D1192" s="6">
        <v>0.54166666666666663</v>
      </c>
      <c r="E1192" s="64" t="s">
        <v>10</v>
      </c>
      <c r="F1192" s="64" t="s">
        <v>51</v>
      </c>
      <c r="G1192" s="64" t="s">
        <v>49</v>
      </c>
      <c r="I1192" s="37">
        <f>IF(ISERROR(INT((B1192-SUM(MOD(DATE(YEAR(B1192-MOD(B1192-2,7)+3),1,2),{1E+99,7})*{1,-1})+5)/7)),"",INT((B1192-SUM(MOD(DATE(YEAR(B1192-MOD(B1192-2,7)+3),1,2),{1E+99,7})*{1,-1})+5)/7))</f>
        <v>26</v>
      </c>
    </row>
    <row r="1193" spans="1:9" x14ac:dyDescent="0.3">
      <c r="A1193" s="35">
        <f t="shared" si="18"/>
        <v>4.166666666666663E-2</v>
      </c>
      <c r="B1193" s="2">
        <v>44007</v>
      </c>
      <c r="C1193" s="6">
        <v>0.5</v>
      </c>
      <c r="D1193" s="6">
        <v>0.54166666666666663</v>
      </c>
      <c r="E1193" s="64" t="s">
        <v>10</v>
      </c>
      <c r="F1193" s="64" t="s">
        <v>51</v>
      </c>
      <c r="G1193" s="64" t="s">
        <v>36</v>
      </c>
      <c r="I1193" s="37">
        <f>IF(ISERROR(INT((B1193-SUM(MOD(DATE(YEAR(B1193-MOD(B1193-2,7)+3),1,2),{1E+99,7})*{1,-1})+5)/7)),"",INT((B1193-SUM(MOD(DATE(YEAR(B1193-MOD(B1193-2,7)+3),1,2),{1E+99,7})*{1,-1})+5)/7))</f>
        <v>26</v>
      </c>
    </row>
    <row r="1194" spans="1:9" x14ac:dyDescent="0.3">
      <c r="A1194" s="35">
        <f t="shared" si="18"/>
        <v>4.166666666666663E-2</v>
      </c>
      <c r="B1194" s="2">
        <v>44007</v>
      </c>
      <c r="C1194" s="6">
        <v>0.5</v>
      </c>
      <c r="D1194" s="6">
        <v>0.54166666666666663</v>
      </c>
      <c r="E1194" s="64" t="s">
        <v>10</v>
      </c>
      <c r="F1194" s="64" t="s">
        <v>51</v>
      </c>
      <c r="G1194" s="64" t="s">
        <v>48</v>
      </c>
      <c r="I1194" s="37">
        <f>IF(ISERROR(INT((B1194-SUM(MOD(DATE(YEAR(B1194-MOD(B1194-2,7)+3),1,2),{1E+99,7})*{1,-1})+5)/7)),"",INT((B1194-SUM(MOD(DATE(YEAR(B1194-MOD(B1194-2,7)+3),1,2),{1E+99,7})*{1,-1})+5)/7))</f>
        <v>26</v>
      </c>
    </row>
    <row r="1195" spans="1:9" x14ac:dyDescent="0.3">
      <c r="A1195" s="35">
        <f t="shared" si="18"/>
        <v>2.083333333333337E-2</v>
      </c>
      <c r="B1195" s="2">
        <v>44007</v>
      </c>
      <c r="C1195" s="6">
        <v>0.54166666666666663</v>
      </c>
      <c r="D1195" s="6">
        <v>0.5625</v>
      </c>
      <c r="E1195" s="64" t="s">
        <v>9</v>
      </c>
      <c r="F1195" s="64" t="s">
        <v>63</v>
      </c>
      <c r="G1195" s="64" t="s">
        <v>49</v>
      </c>
      <c r="H1195" s="64" t="s">
        <v>369</v>
      </c>
      <c r="I1195" s="37">
        <f>IF(ISERROR(INT((B1195-SUM(MOD(DATE(YEAR(B1195-MOD(B1195-2,7)+3),1,2),{1E+99,7})*{1,-1})+5)/7)),"",INT((B1195-SUM(MOD(DATE(YEAR(B1195-MOD(B1195-2,7)+3),1,2),{1E+99,7})*{1,-1})+5)/7))</f>
        <v>26</v>
      </c>
    </row>
    <row r="1196" spans="1:9" x14ac:dyDescent="0.3">
      <c r="A1196" s="35">
        <f t="shared" si="18"/>
        <v>4.166666666666663E-2</v>
      </c>
      <c r="B1196" s="2">
        <v>44007</v>
      </c>
      <c r="C1196" s="6">
        <v>0.90972222222222221</v>
      </c>
      <c r="D1196" s="6">
        <v>0.95138888888888884</v>
      </c>
      <c r="E1196" s="64" t="s">
        <v>14</v>
      </c>
      <c r="F1196" s="64" t="s">
        <v>185</v>
      </c>
      <c r="G1196" s="64" t="s">
        <v>45</v>
      </c>
      <c r="H1196" s="64" t="s">
        <v>378</v>
      </c>
      <c r="I1196" s="37">
        <f>IF(ISERROR(INT((B1196-SUM(MOD(DATE(YEAR(B1196-MOD(B1196-2,7)+3),1,2),{1E+99,7})*{1,-1})+5)/7)),"",INT((B1196-SUM(MOD(DATE(YEAR(B1196-MOD(B1196-2,7)+3),1,2),{1E+99,7})*{1,-1})+5)/7))</f>
        <v>26</v>
      </c>
    </row>
    <row r="1197" spans="1:9" x14ac:dyDescent="0.3">
      <c r="A1197" s="35">
        <f t="shared" si="18"/>
        <v>7.2916666666666685E-2</v>
      </c>
      <c r="B1197" s="2">
        <v>44008</v>
      </c>
      <c r="C1197" s="6">
        <v>0.42708333333333331</v>
      </c>
      <c r="D1197" s="6">
        <v>0.5</v>
      </c>
      <c r="E1197" s="64" t="s">
        <v>14</v>
      </c>
      <c r="F1197" s="64" t="s">
        <v>185</v>
      </c>
      <c r="G1197" s="64" t="s">
        <v>45</v>
      </c>
      <c r="H1197" s="64" t="s">
        <v>379</v>
      </c>
      <c r="I1197" s="37">
        <f>IF(ISERROR(INT((B1197-SUM(MOD(DATE(YEAR(B1197-MOD(B1197-2,7)+3),1,2),{1E+99,7})*{1,-1})+5)/7)),"",INT((B1197-SUM(MOD(DATE(YEAR(B1197-MOD(B1197-2,7)+3),1,2),{1E+99,7})*{1,-1})+5)/7))</f>
        <v>26</v>
      </c>
    </row>
    <row r="1198" spans="1:9" x14ac:dyDescent="0.3">
      <c r="A1198" s="35">
        <f t="shared" si="18"/>
        <v>0.10416666666666663</v>
      </c>
      <c r="B1198" s="2">
        <v>44008</v>
      </c>
      <c r="C1198" s="6">
        <v>0.52083333333333337</v>
      </c>
      <c r="D1198" s="6">
        <v>0.625</v>
      </c>
      <c r="E1198" s="64" t="s">
        <v>14</v>
      </c>
      <c r="F1198" s="64" t="s">
        <v>185</v>
      </c>
      <c r="G1198" s="64" t="s">
        <v>45</v>
      </c>
      <c r="H1198" s="64" t="s">
        <v>380</v>
      </c>
      <c r="I1198" s="37">
        <f>IF(ISERROR(INT((B1198-SUM(MOD(DATE(YEAR(B1198-MOD(B1198-2,7)+3),1,2),{1E+99,7})*{1,-1})+5)/7)),"",INT((B1198-SUM(MOD(DATE(YEAR(B1198-MOD(B1198-2,7)+3),1,2),{1E+99,7})*{1,-1})+5)/7))</f>
        <v>26</v>
      </c>
    </row>
    <row r="1199" spans="1:9" x14ac:dyDescent="0.3">
      <c r="A1199" s="35">
        <f t="shared" si="18"/>
        <v>8.3333333333333259E-2</v>
      </c>
      <c r="B1199" s="2">
        <v>44008</v>
      </c>
      <c r="C1199" s="6">
        <v>0.58333333333333337</v>
      </c>
      <c r="D1199" s="6">
        <v>0.66666666666666663</v>
      </c>
      <c r="E1199" s="64" t="s">
        <v>10</v>
      </c>
      <c r="F1199" s="64" t="s">
        <v>141</v>
      </c>
      <c r="G1199" s="64" t="s">
        <v>36</v>
      </c>
      <c r="I1199" s="37">
        <f>IF(ISERROR(INT((B1199-SUM(MOD(DATE(YEAR(B1199-MOD(B1199-2,7)+3),1,2),{1E+99,7})*{1,-1})+5)/7)),"",INT((B1199-SUM(MOD(DATE(YEAR(B1199-MOD(B1199-2,7)+3),1,2),{1E+99,7})*{1,-1})+5)/7))</f>
        <v>26</v>
      </c>
    </row>
    <row r="1200" spans="1:9" x14ac:dyDescent="0.3">
      <c r="A1200" s="35">
        <f t="shared" si="18"/>
        <v>5.2083333333333259E-2</v>
      </c>
      <c r="B1200" s="2">
        <v>44008</v>
      </c>
      <c r="C1200" s="6">
        <v>0.67708333333333337</v>
      </c>
      <c r="D1200" s="6">
        <v>0.72916666666666663</v>
      </c>
      <c r="E1200" s="64" t="s">
        <v>10</v>
      </c>
      <c r="F1200" s="64" t="s">
        <v>42</v>
      </c>
      <c r="G1200" s="64" t="s">
        <v>48</v>
      </c>
      <c r="H1200" s="64" t="s">
        <v>385</v>
      </c>
      <c r="I1200" s="37">
        <f>IF(ISERROR(INT((B1200-SUM(MOD(DATE(YEAR(B1200-MOD(B1200-2,7)+3),1,2),{1E+99,7})*{1,-1})+5)/7)),"",INT((B1200-SUM(MOD(DATE(YEAR(B1200-MOD(B1200-2,7)+3),1,2),{1E+99,7})*{1,-1})+5)/7))</f>
        <v>26</v>
      </c>
    </row>
    <row r="1201" spans="1:9" x14ac:dyDescent="0.3">
      <c r="A1201" s="35">
        <f t="shared" si="18"/>
        <v>5.2083333333333259E-2</v>
      </c>
      <c r="B1201" s="2">
        <v>44008</v>
      </c>
      <c r="C1201" s="6">
        <v>0.67708333333333337</v>
      </c>
      <c r="D1201" s="6">
        <v>0.72916666666666663</v>
      </c>
      <c r="E1201" s="64" t="s">
        <v>10</v>
      </c>
      <c r="F1201" s="64" t="s">
        <v>42</v>
      </c>
      <c r="G1201" s="64" t="s">
        <v>45</v>
      </c>
      <c r="H1201" s="64" t="s">
        <v>385</v>
      </c>
      <c r="I1201" s="37">
        <f>IF(ISERROR(INT((B1201-SUM(MOD(DATE(YEAR(B1201-MOD(B1201-2,7)+3),1,2),{1E+99,7})*{1,-1})+5)/7)),"",INT((B1201-SUM(MOD(DATE(YEAR(B1201-MOD(B1201-2,7)+3),1,2),{1E+99,7})*{1,-1})+5)/7))</f>
        <v>26</v>
      </c>
    </row>
    <row r="1202" spans="1:9" x14ac:dyDescent="0.3">
      <c r="A1202" s="35">
        <f t="shared" si="18"/>
        <v>4.8611111111111105E-2</v>
      </c>
      <c r="B1202" s="2">
        <v>44009</v>
      </c>
      <c r="C1202" s="6">
        <v>0.4375</v>
      </c>
      <c r="D1202" s="6">
        <v>0.4861111111111111</v>
      </c>
      <c r="E1202" s="64" t="s">
        <v>10</v>
      </c>
      <c r="F1202" s="64" t="s">
        <v>58</v>
      </c>
      <c r="G1202" s="64" t="s">
        <v>49</v>
      </c>
      <c r="H1202" s="64" t="s">
        <v>142</v>
      </c>
      <c r="I1202" s="37">
        <f>IF(ISERROR(INT((B1202-SUM(MOD(DATE(YEAR(B1202-MOD(B1202-2,7)+3),1,2),{1E+99,7})*{1,-1})+5)/7)),"",INT((B1202-SUM(MOD(DATE(YEAR(B1202-MOD(B1202-2,7)+3),1,2),{1E+99,7})*{1,-1})+5)/7))</f>
        <v>26</v>
      </c>
    </row>
    <row r="1203" spans="1:9" x14ac:dyDescent="0.3">
      <c r="A1203" s="35">
        <f t="shared" si="18"/>
        <v>5.5555555555555469E-2</v>
      </c>
      <c r="B1203" s="2">
        <v>44010</v>
      </c>
      <c r="C1203" s="6">
        <v>0.77083333333333337</v>
      </c>
      <c r="D1203" s="6">
        <v>0.82638888888888884</v>
      </c>
      <c r="E1203" s="64" t="s">
        <v>14</v>
      </c>
      <c r="F1203" s="64" t="s">
        <v>185</v>
      </c>
      <c r="G1203" s="64" t="s">
        <v>45</v>
      </c>
      <c r="H1203" s="64" t="s">
        <v>305</v>
      </c>
      <c r="I1203" s="37">
        <f>IF(ISERROR(INT((B1203-SUM(MOD(DATE(YEAR(B1203-MOD(B1203-2,7)+3),1,2),{1E+99,7})*{1,-1})+5)/7)),"",INT((B1203-SUM(MOD(DATE(YEAR(B1203-MOD(B1203-2,7)+3),1,2),{1E+99,7})*{1,-1})+5)/7))</f>
        <v>26</v>
      </c>
    </row>
    <row r="1204" spans="1:9" x14ac:dyDescent="0.3">
      <c r="A1204" s="35">
        <f t="shared" si="18"/>
        <v>0.11458333333333337</v>
      </c>
      <c r="B1204" s="2">
        <v>44011</v>
      </c>
      <c r="C1204" s="6">
        <v>0.8125</v>
      </c>
      <c r="D1204" s="6">
        <v>0.92708333333333337</v>
      </c>
      <c r="E1204" s="64" t="s">
        <v>14</v>
      </c>
      <c r="F1204" s="64" t="s">
        <v>185</v>
      </c>
      <c r="G1204" s="64" t="s">
        <v>45</v>
      </c>
      <c r="H1204" s="64" t="s">
        <v>388</v>
      </c>
      <c r="I1204" s="37">
        <f>IF(ISERROR(INT((B1204-SUM(MOD(DATE(YEAR(B1204-MOD(B1204-2,7)+3),1,2),{1E+99,7})*{1,-1})+5)/7)),"",INT((B1204-SUM(MOD(DATE(YEAR(B1204-MOD(B1204-2,7)+3),1,2),{1E+99,7})*{1,-1})+5)/7))</f>
        <v>27</v>
      </c>
    </row>
    <row r="1205" spans="1:9" x14ac:dyDescent="0.3">
      <c r="A1205" s="35">
        <f t="shared" si="18"/>
        <v>3.472222222222221E-2</v>
      </c>
      <c r="B1205" s="2">
        <v>44012</v>
      </c>
      <c r="C1205" s="6">
        <v>0.625</v>
      </c>
      <c r="D1205" s="6">
        <v>0.65972222222222221</v>
      </c>
      <c r="E1205" s="64" t="s">
        <v>10</v>
      </c>
      <c r="F1205" s="64" t="s">
        <v>51</v>
      </c>
      <c r="G1205" s="64" t="s">
        <v>49</v>
      </c>
      <c r="I1205" s="37">
        <f>IF(ISERROR(INT((B1205-SUM(MOD(DATE(YEAR(B1205-MOD(B1205-2,7)+3),1,2),{1E+99,7})*{1,-1})+5)/7)),"",INT((B1205-SUM(MOD(DATE(YEAR(B1205-MOD(B1205-2,7)+3),1,2),{1E+99,7})*{1,-1})+5)/7))</f>
        <v>27</v>
      </c>
    </row>
    <row r="1206" spans="1:9" x14ac:dyDescent="0.3">
      <c r="A1206" s="35">
        <f t="shared" si="18"/>
        <v>3.472222222222221E-2</v>
      </c>
      <c r="B1206" s="2">
        <v>44012</v>
      </c>
      <c r="C1206" s="6">
        <v>0.625</v>
      </c>
      <c r="D1206" s="6">
        <v>0.65972222222222221</v>
      </c>
      <c r="E1206" s="64" t="s">
        <v>10</v>
      </c>
      <c r="F1206" s="64" t="s">
        <v>51</v>
      </c>
      <c r="G1206" s="64" t="s">
        <v>46</v>
      </c>
      <c r="I1206" s="37">
        <f>IF(ISERROR(INT((B1206-SUM(MOD(DATE(YEAR(B1206-MOD(B1206-2,7)+3),1,2),{1E+99,7})*{1,-1})+5)/7)),"",INT((B1206-SUM(MOD(DATE(YEAR(B1206-MOD(B1206-2,7)+3),1,2),{1E+99,7})*{1,-1})+5)/7))</f>
        <v>27</v>
      </c>
    </row>
    <row r="1207" spans="1:9" x14ac:dyDescent="0.3">
      <c r="A1207" s="35">
        <f t="shared" si="18"/>
        <v>3.472222222222221E-2</v>
      </c>
      <c r="B1207" s="2">
        <v>44012</v>
      </c>
      <c r="C1207" s="6">
        <v>0.625</v>
      </c>
      <c r="D1207" s="6">
        <v>0.65972222222222221</v>
      </c>
      <c r="E1207" s="64" t="s">
        <v>10</v>
      </c>
      <c r="F1207" s="64" t="s">
        <v>51</v>
      </c>
      <c r="G1207" s="64" t="s">
        <v>45</v>
      </c>
      <c r="I1207" s="37">
        <f>IF(ISERROR(INT((B1207-SUM(MOD(DATE(YEAR(B1207-MOD(B1207-2,7)+3),1,2),{1E+99,7})*{1,-1})+5)/7)),"",INT((B1207-SUM(MOD(DATE(YEAR(B1207-MOD(B1207-2,7)+3),1,2),{1E+99,7})*{1,-1})+5)/7))</f>
        <v>27</v>
      </c>
    </row>
    <row r="1208" spans="1:9" x14ac:dyDescent="0.3">
      <c r="A1208" s="35">
        <f t="shared" si="18"/>
        <v>5.2083333333333259E-2</v>
      </c>
      <c r="B1208" s="2">
        <v>44013</v>
      </c>
      <c r="C1208" s="6">
        <v>0.58333333333333337</v>
      </c>
      <c r="D1208" s="6">
        <v>0.63541666666666663</v>
      </c>
      <c r="E1208" s="64" t="s">
        <v>14</v>
      </c>
      <c r="F1208" s="64" t="s">
        <v>185</v>
      </c>
      <c r="G1208" s="64" t="s">
        <v>45</v>
      </c>
      <c r="H1208" s="64" t="s">
        <v>389</v>
      </c>
      <c r="I1208" s="37">
        <f>IF(ISERROR(INT((B1208-SUM(MOD(DATE(YEAR(B1208-MOD(B1208-2,7)+3),1,2),{1E+99,7})*{1,-1})+5)/7)),"",INT((B1208-SUM(MOD(DATE(YEAR(B1208-MOD(B1208-2,7)+3),1,2),{1E+99,7})*{1,-1})+5)/7))</f>
        <v>27</v>
      </c>
    </row>
    <row r="1209" spans="1:9" x14ac:dyDescent="0.3">
      <c r="A1209" s="35">
        <f t="shared" si="18"/>
        <v>6.5972222222222321E-2</v>
      </c>
      <c r="B1209" s="2">
        <v>44014</v>
      </c>
      <c r="C1209" s="6">
        <v>0.79513888888888884</v>
      </c>
      <c r="D1209" s="6">
        <v>0.86111111111111116</v>
      </c>
      <c r="E1209" s="64" t="s">
        <v>11</v>
      </c>
      <c r="F1209" s="64" t="s">
        <v>56</v>
      </c>
      <c r="G1209" s="64" t="s">
        <v>45</v>
      </c>
      <c r="H1209" s="64" t="s">
        <v>305</v>
      </c>
      <c r="I1209" s="37">
        <f>IF(ISERROR(INT((B1209-SUM(MOD(DATE(YEAR(B1209-MOD(B1209-2,7)+3),1,2),{1E+99,7})*{1,-1})+5)/7)),"",INT((B1209-SUM(MOD(DATE(YEAR(B1209-MOD(B1209-2,7)+3),1,2),{1E+99,7})*{1,-1})+5)/7))</f>
        <v>27</v>
      </c>
    </row>
    <row r="1210" spans="1:9" x14ac:dyDescent="0.3">
      <c r="A1210" s="35">
        <f t="shared" si="18"/>
        <v>3.4722222222222099E-3</v>
      </c>
      <c r="B1210" s="2">
        <v>44014</v>
      </c>
      <c r="C1210" s="6">
        <v>0.84027777777777779</v>
      </c>
      <c r="D1210" s="6">
        <v>0.84375</v>
      </c>
      <c r="E1210" s="3" t="s">
        <v>9</v>
      </c>
      <c r="F1210" s="64" t="s">
        <v>110</v>
      </c>
      <c r="G1210" s="64" t="s">
        <v>49</v>
      </c>
      <c r="I1210" s="37">
        <f>IF(ISERROR(INT((B1210-SUM(MOD(DATE(YEAR(B1210-MOD(B1210-2,7)+3),1,2),{1E+99,7})*{1,-1})+5)/7)),"",INT((B1210-SUM(MOD(DATE(YEAR(B1210-MOD(B1210-2,7)+3),1,2),{1E+99,7})*{1,-1})+5)/7))</f>
        <v>27</v>
      </c>
    </row>
    <row r="1211" spans="1:9" x14ac:dyDescent="0.3">
      <c r="A1211" s="35">
        <f t="shared" si="18"/>
        <v>3.125E-2</v>
      </c>
      <c r="B1211" s="2">
        <v>44015</v>
      </c>
      <c r="C1211" s="6">
        <v>0.38541666666666669</v>
      </c>
      <c r="D1211" s="6">
        <v>0.41666666666666669</v>
      </c>
      <c r="E1211" s="64" t="s">
        <v>10</v>
      </c>
      <c r="F1211" s="64" t="s">
        <v>58</v>
      </c>
      <c r="G1211" s="64" t="s">
        <v>49</v>
      </c>
      <c r="H1211" s="64" t="s">
        <v>142</v>
      </c>
      <c r="I1211" s="37">
        <f>IF(ISERROR(INT((B1211-SUM(MOD(DATE(YEAR(B1211-MOD(B1211-2,7)+3),1,2),{1E+99,7})*{1,-1})+5)/7)),"",INT((B1211-SUM(MOD(DATE(YEAR(B1211-MOD(B1211-2,7)+3),1,2),{1E+99,7})*{1,-1})+5)/7))</f>
        <v>27</v>
      </c>
    </row>
    <row r="1212" spans="1:9" x14ac:dyDescent="0.3">
      <c r="A1212" s="35">
        <f t="shared" si="18"/>
        <v>3.472222222222221E-2</v>
      </c>
      <c r="B1212" s="2">
        <v>44015</v>
      </c>
      <c r="C1212" s="6">
        <v>0.41666666666666669</v>
      </c>
      <c r="D1212" s="6">
        <v>0.4513888888888889</v>
      </c>
      <c r="E1212" s="64" t="s">
        <v>10</v>
      </c>
      <c r="F1212" s="64" t="s">
        <v>51</v>
      </c>
      <c r="G1212" s="64" t="s">
        <v>49</v>
      </c>
      <c r="I1212" s="37">
        <f>IF(ISERROR(INT((B1212-SUM(MOD(DATE(YEAR(B1212-MOD(B1212-2,7)+3),1,2),{1E+99,7})*{1,-1})+5)/7)),"",INT((B1212-SUM(MOD(DATE(YEAR(B1212-MOD(B1212-2,7)+3),1,2),{1E+99,7})*{1,-1})+5)/7))</f>
        <v>27</v>
      </c>
    </row>
    <row r="1213" spans="1:9" x14ac:dyDescent="0.3">
      <c r="A1213" s="35">
        <f t="shared" si="18"/>
        <v>3.472222222222221E-2</v>
      </c>
      <c r="B1213" s="2">
        <v>44015</v>
      </c>
      <c r="C1213" s="6">
        <v>0.41666666666666669</v>
      </c>
      <c r="D1213" s="6">
        <v>0.4513888888888889</v>
      </c>
      <c r="E1213" s="64" t="s">
        <v>10</v>
      </c>
      <c r="F1213" s="64" t="s">
        <v>51</v>
      </c>
      <c r="G1213" s="64" t="s">
        <v>36</v>
      </c>
      <c r="I1213" s="37">
        <f>IF(ISERROR(INT((B1213-SUM(MOD(DATE(YEAR(B1213-MOD(B1213-2,7)+3),1,2),{1E+99,7})*{1,-1})+5)/7)),"",INT((B1213-SUM(MOD(DATE(YEAR(B1213-MOD(B1213-2,7)+3),1,2),{1E+99,7})*{1,-1})+5)/7))</f>
        <v>27</v>
      </c>
    </row>
    <row r="1214" spans="1:9" x14ac:dyDescent="0.3">
      <c r="A1214" s="35">
        <f t="shared" si="18"/>
        <v>3.819444444444442E-2</v>
      </c>
      <c r="B1214" s="2">
        <v>44015</v>
      </c>
      <c r="C1214" s="6">
        <v>0.41666666666666669</v>
      </c>
      <c r="D1214" s="6">
        <v>0.4548611111111111</v>
      </c>
      <c r="E1214" s="64" t="s">
        <v>10</v>
      </c>
      <c r="F1214" s="64" t="s">
        <v>51</v>
      </c>
      <c r="G1214" s="64" t="s">
        <v>45</v>
      </c>
      <c r="I1214" s="37">
        <f>IF(ISERROR(INT((B1214-SUM(MOD(DATE(YEAR(B1214-MOD(B1214-2,7)+3),1,2),{1E+99,7})*{1,-1})+5)/7)),"",INT((B1214-SUM(MOD(DATE(YEAR(B1214-MOD(B1214-2,7)+3),1,2),{1E+99,7})*{1,-1})+5)/7))</f>
        <v>27</v>
      </c>
    </row>
    <row r="1215" spans="1:9" x14ac:dyDescent="0.3">
      <c r="A1215" s="35">
        <f t="shared" si="18"/>
        <v>4.166666666666663E-2</v>
      </c>
      <c r="B1215" s="2">
        <v>44015</v>
      </c>
      <c r="C1215" s="6">
        <v>0.41666666666666669</v>
      </c>
      <c r="D1215" s="6">
        <v>0.45833333333333331</v>
      </c>
      <c r="E1215" s="64" t="s">
        <v>10</v>
      </c>
      <c r="F1215" s="64" t="s">
        <v>51</v>
      </c>
      <c r="G1215" s="64" t="s">
        <v>48</v>
      </c>
      <c r="I1215" s="37">
        <f>IF(ISERROR(INT((B1215-SUM(MOD(DATE(YEAR(B1215-MOD(B1215-2,7)+3),1,2),{1E+99,7})*{1,-1})+5)/7)),"",INT((B1215-SUM(MOD(DATE(YEAR(B1215-MOD(B1215-2,7)+3),1,2),{1E+99,7})*{1,-1})+5)/7))</f>
        <v>27</v>
      </c>
    </row>
    <row r="1216" spans="1:9" x14ac:dyDescent="0.3">
      <c r="A1216" s="35">
        <f t="shared" si="18"/>
        <v>1.388888888888884E-2</v>
      </c>
      <c r="B1216" s="2">
        <v>44015</v>
      </c>
      <c r="C1216" s="6">
        <v>0.4513888888888889</v>
      </c>
      <c r="D1216" s="6">
        <v>0.46527777777777773</v>
      </c>
      <c r="E1216" s="64" t="s">
        <v>9</v>
      </c>
      <c r="F1216" s="64" t="s">
        <v>72</v>
      </c>
      <c r="G1216" s="64" t="s">
        <v>49</v>
      </c>
      <c r="H1216" s="64" t="s">
        <v>85</v>
      </c>
      <c r="I1216" s="37">
        <f>IF(ISERROR(INT((B1216-SUM(MOD(DATE(YEAR(B1216-MOD(B1216-2,7)+3),1,2),{1E+99,7})*{1,-1})+5)/7)),"",INT((B1216-SUM(MOD(DATE(YEAR(B1216-MOD(B1216-2,7)+3),1,2),{1E+99,7})*{1,-1})+5)/7))</f>
        <v>27</v>
      </c>
    </row>
    <row r="1217" spans="1:9" x14ac:dyDescent="0.3">
      <c r="A1217" s="35">
        <f t="shared" si="18"/>
        <v>6.9444444444444198E-3</v>
      </c>
      <c r="B1217" s="2">
        <v>44015</v>
      </c>
      <c r="C1217" s="6">
        <v>0.53125</v>
      </c>
      <c r="D1217" s="6">
        <v>0.53819444444444442</v>
      </c>
      <c r="E1217" s="64" t="s">
        <v>11</v>
      </c>
      <c r="F1217" s="64" t="s">
        <v>71</v>
      </c>
      <c r="G1217" s="64" t="s">
        <v>49</v>
      </c>
      <c r="H1217" s="64" t="s">
        <v>382</v>
      </c>
      <c r="I1217" s="37">
        <f>IF(ISERROR(INT((B1217-SUM(MOD(DATE(YEAR(B1217-MOD(B1217-2,7)+3),1,2),{1E+99,7})*{1,-1})+5)/7)),"",INT((B1217-SUM(MOD(DATE(YEAR(B1217-MOD(B1217-2,7)+3),1,2),{1E+99,7})*{1,-1})+5)/7))</f>
        <v>27</v>
      </c>
    </row>
    <row r="1218" spans="1:9" x14ac:dyDescent="0.3">
      <c r="A1218" s="35">
        <f t="shared" si="18"/>
        <v>2.430555555555558E-2</v>
      </c>
      <c r="B1218" s="2">
        <v>44015</v>
      </c>
      <c r="C1218" s="6">
        <v>0.53819444444444442</v>
      </c>
      <c r="D1218" s="6">
        <v>0.5625</v>
      </c>
      <c r="E1218" s="64" t="s">
        <v>10</v>
      </c>
      <c r="F1218" s="64" t="s">
        <v>58</v>
      </c>
      <c r="G1218" s="64" t="s">
        <v>49</v>
      </c>
      <c r="H1218" s="64" t="s">
        <v>142</v>
      </c>
      <c r="I1218" s="37">
        <f>IF(ISERROR(INT((B1218-SUM(MOD(DATE(YEAR(B1218-MOD(B1218-2,7)+3),1,2),{1E+99,7})*{1,-1})+5)/7)),"",INT((B1218-SUM(MOD(DATE(YEAR(B1218-MOD(B1218-2,7)+3),1,2),{1E+99,7})*{1,-1})+5)/7))</f>
        <v>27</v>
      </c>
    </row>
    <row r="1219" spans="1:9" x14ac:dyDescent="0.3">
      <c r="A1219" s="35">
        <f t="shared" si="18"/>
        <v>4.1666666666666685E-2</v>
      </c>
      <c r="B1219" s="2">
        <v>44018</v>
      </c>
      <c r="C1219" s="6">
        <v>0.48958333333333331</v>
      </c>
      <c r="D1219" s="6">
        <v>0.53125</v>
      </c>
      <c r="E1219" s="64" t="s">
        <v>9</v>
      </c>
      <c r="F1219" s="64" t="s">
        <v>58</v>
      </c>
      <c r="G1219" s="64" t="s">
        <v>48</v>
      </c>
      <c r="H1219" s="64" t="s">
        <v>386</v>
      </c>
      <c r="I1219" s="37">
        <f>IF(ISERROR(INT((B1219-SUM(MOD(DATE(YEAR(B1219-MOD(B1219-2,7)+3),1,2),{1E+99,7})*{1,-1})+5)/7)),"",INT((B1219-SUM(MOD(DATE(YEAR(B1219-MOD(B1219-2,7)+3),1,2),{1E+99,7})*{1,-1})+5)/7))</f>
        <v>28</v>
      </c>
    </row>
    <row r="1220" spans="1:9" x14ac:dyDescent="0.3">
      <c r="A1220" s="35">
        <f t="shared" si="18"/>
        <v>6.9444444444444198E-3</v>
      </c>
      <c r="B1220" s="2">
        <v>44018</v>
      </c>
      <c r="C1220" s="6">
        <v>0.58333333333333337</v>
      </c>
      <c r="D1220" s="6">
        <v>0.59027777777777779</v>
      </c>
      <c r="E1220" s="64" t="s">
        <v>10</v>
      </c>
      <c r="F1220" s="64" t="s">
        <v>51</v>
      </c>
      <c r="G1220" s="64" t="s">
        <v>49</v>
      </c>
      <c r="I1220" s="37">
        <f>IF(ISERROR(INT((B1220-SUM(MOD(DATE(YEAR(B1220-MOD(B1220-2,7)+3),1,2),{1E+99,7})*{1,-1})+5)/7)),"",INT((B1220-SUM(MOD(DATE(YEAR(B1220-MOD(B1220-2,7)+3),1,2),{1E+99,7})*{1,-1})+5)/7))</f>
        <v>28</v>
      </c>
    </row>
    <row r="1221" spans="1:9" x14ac:dyDescent="0.3">
      <c r="A1221" s="35">
        <f t="shared" si="18"/>
        <v>4.8611111111111049E-2</v>
      </c>
      <c r="B1221" s="2">
        <v>44018</v>
      </c>
      <c r="C1221" s="6">
        <v>0.58333333333333337</v>
      </c>
      <c r="D1221" s="6">
        <v>0.63194444444444442</v>
      </c>
      <c r="E1221" s="64" t="s">
        <v>10</v>
      </c>
      <c r="F1221" s="64" t="s">
        <v>51</v>
      </c>
      <c r="G1221" s="64" t="s">
        <v>45</v>
      </c>
      <c r="I1221" s="37">
        <f>IF(ISERROR(INT((B1221-SUM(MOD(DATE(YEAR(B1221-MOD(B1221-2,7)+3),1,2),{1E+99,7})*{1,-1})+5)/7)),"",INT((B1221-SUM(MOD(DATE(YEAR(B1221-MOD(B1221-2,7)+3),1,2),{1E+99,7})*{1,-1})+5)/7))</f>
        <v>28</v>
      </c>
    </row>
    <row r="1222" spans="1:9" x14ac:dyDescent="0.3">
      <c r="A1222" s="35">
        <f t="shared" si="18"/>
        <v>7.986111111111116E-2</v>
      </c>
      <c r="B1222" s="2">
        <v>44018</v>
      </c>
      <c r="C1222" s="6">
        <v>0.65972222222222221</v>
      </c>
      <c r="D1222" s="6">
        <v>0.73958333333333337</v>
      </c>
      <c r="E1222" s="64" t="s">
        <v>11</v>
      </c>
      <c r="F1222" s="64" t="s">
        <v>56</v>
      </c>
      <c r="G1222" s="64" t="s">
        <v>45</v>
      </c>
      <c r="H1222" s="64" t="s">
        <v>305</v>
      </c>
      <c r="I1222" s="37">
        <f>IF(ISERROR(INT((B1222-SUM(MOD(DATE(YEAR(B1222-MOD(B1222-2,7)+3),1,2),{1E+99,7})*{1,-1})+5)/7)),"",INT((B1222-SUM(MOD(DATE(YEAR(B1222-MOD(B1222-2,7)+3),1,2),{1E+99,7})*{1,-1})+5)/7))</f>
        <v>28</v>
      </c>
    </row>
    <row r="1223" spans="1:9" x14ac:dyDescent="0.3">
      <c r="A1223" s="35">
        <f t="shared" ref="A1223:A1286" si="19">IF(D1223-C1223&gt;0,D1223-C1223,"")</f>
        <v>4.166666666666663E-2</v>
      </c>
      <c r="B1223" s="2">
        <v>44019</v>
      </c>
      <c r="C1223" s="6">
        <v>0.5</v>
      </c>
      <c r="D1223" s="6">
        <v>0.54166666666666663</v>
      </c>
      <c r="E1223" s="64" t="s">
        <v>9</v>
      </c>
      <c r="F1223" s="64" t="s">
        <v>58</v>
      </c>
      <c r="G1223" s="64" t="s">
        <v>48</v>
      </c>
      <c r="H1223" s="64" t="s">
        <v>386</v>
      </c>
      <c r="I1223" s="37">
        <f>IF(ISERROR(INT((B1223-SUM(MOD(DATE(YEAR(B1223-MOD(B1223-2,7)+3),1,2),{1E+99,7})*{1,-1})+5)/7)),"",INT((B1223-SUM(MOD(DATE(YEAR(B1223-MOD(B1223-2,7)+3),1,2),{1E+99,7})*{1,-1})+5)/7))</f>
        <v>28</v>
      </c>
    </row>
    <row r="1224" spans="1:9" x14ac:dyDescent="0.3">
      <c r="A1224" s="35">
        <f t="shared" si="19"/>
        <v>3.4722222222222099E-3</v>
      </c>
      <c r="B1224" s="2">
        <v>44019</v>
      </c>
      <c r="C1224" s="6">
        <v>0.84375</v>
      </c>
      <c r="D1224" s="6">
        <v>0.84722222222222221</v>
      </c>
      <c r="E1224" s="64" t="s">
        <v>9</v>
      </c>
      <c r="F1224" s="64" t="s">
        <v>72</v>
      </c>
      <c r="G1224" s="64" t="s">
        <v>49</v>
      </c>
      <c r="H1224" s="64" t="s">
        <v>85</v>
      </c>
      <c r="I1224" s="37">
        <f>IF(ISERROR(INT((B1224-SUM(MOD(DATE(YEAR(B1224-MOD(B1224-2,7)+3),1,2),{1E+99,7})*{1,-1})+5)/7)),"",INT((B1224-SUM(MOD(DATE(YEAR(B1224-MOD(B1224-2,7)+3),1,2),{1E+99,7})*{1,-1})+5)/7))</f>
        <v>28</v>
      </c>
    </row>
    <row r="1225" spans="1:9" x14ac:dyDescent="0.3">
      <c r="A1225" s="35">
        <f t="shared" si="19"/>
        <v>4.8611111111110938E-2</v>
      </c>
      <c r="B1225" s="2">
        <v>44019</v>
      </c>
      <c r="C1225" s="6">
        <v>0.85069444444444453</v>
      </c>
      <c r="D1225" s="6">
        <v>0.89930555555555547</v>
      </c>
      <c r="E1225" s="64" t="s">
        <v>10</v>
      </c>
      <c r="F1225" s="64" t="s">
        <v>58</v>
      </c>
      <c r="G1225" s="64" t="s">
        <v>49</v>
      </c>
      <c r="H1225" s="64" t="s">
        <v>142</v>
      </c>
      <c r="I1225" s="37">
        <f>IF(ISERROR(INT((B1225-SUM(MOD(DATE(YEAR(B1225-MOD(B1225-2,7)+3),1,2),{1E+99,7})*{1,-1})+5)/7)),"",INT((B1225-SUM(MOD(DATE(YEAR(B1225-MOD(B1225-2,7)+3),1,2),{1E+99,7})*{1,-1})+5)/7))</f>
        <v>28</v>
      </c>
    </row>
    <row r="1226" spans="1:9" x14ac:dyDescent="0.3">
      <c r="A1226" s="35">
        <f t="shared" si="19"/>
        <v>7.291666666666663E-2</v>
      </c>
      <c r="B1226" s="2">
        <v>44020</v>
      </c>
      <c r="C1226" s="6">
        <v>0.4375</v>
      </c>
      <c r="D1226" s="6">
        <v>0.51041666666666663</v>
      </c>
      <c r="E1226" s="64" t="s">
        <v>9</v>
      </c>
      <c r="F1226" s="64" t="s">
        <v>58</v>
      </c>
      <c r="G1226" s="64" t="s">
        <v>48</v>
      </c>
      <c r="H1226" s="64" t="s">
        <v>386</v>
      </c>
      <c r="I1226" s="37">
        <f>IF(ISERROR(INT((B1226-SUM(MOD(DATE(YEAR(B1226-MOD(B1226-2,7)+3),1,2),{1E+99,7})*{1,-1})+5)/7)),"",INT((B1226-SUM(MOD(DATE(YEAR(B1226-MOD(B1226-2,7)+3),1,2),{1E+99,7})*{1,-1})+5)/7))</f>
        <v>28</v>
      </c>
    </row>
    <row r="1227" spans="1:9" x14ac:dyDescent="0.3">
      <c r="A1227" s="35">
        <f t="shared" si="19"/>
        <v>6.25E-2</v>
      </c>
      <c r="B1227" s="2">
        <v>44020</v>
      </c>
      <c r="C1227" s="6">
        <v>0.71180555555555547</v>
      </c>
      <c r="D1227" s="6">
        <v>0.77430555555555547</v>
      </c>
      <c r="E1227" s="64" t="s">
        <v>14</v>
      </c>
      <c r="F1227" s="64" t="s">
        <v>185</v>
      </c>
      <c r="G1227" s="64" t="s">
        <v>45</v>
      </c>
      <c r="H1227" s="64" t="s">
        <v>224</v>
      </c>
      <c r="I1227" s="37">
        <f>IF(ISERROR(INT((B1227-SUM(MOD(DATE(YEAR(B1227-MOD(B1227-2,7)+3),1,2),{1E+99,7})*{1,-1})+5)/7)),"",INT((B1227-SUM(MOD(DATE(YEAR(B1227-MOD(B1227-2,7)+3),1,2),{1E+99,7})*{1,-1})+5)/7))</f>
        <v>28</v>
      </c>
    </row>
    <row r="1228" spans="1:9" x14ac:dyDescent="0.3">
      <c r="A1228" s="35">
        <f t="shared" si="19"/>
        <v>3.472222222222221E-2</v>
      </c>
      <c r="B1228" s="2">
        <v>44020</v>
      </c>
      <c r="C1228" s="6">
        <v>0.79166666666666663</v>
      </c>
      <c r="D1228" s="6">
        <v>0.82638888888888884</v>
      </c>
      <c r="E1228" s="64" t="s">
        <v>14</v>
      </c>
      <c r="F1228" s="64" t="s">
        <v>185</v>
      </c>
      <c r="G1228" s="64" t="s">
        <v>45</v>
      </c>
      <c r="H1228" s="64" t="s">
        <v>390</v>
      </c>
      <c r="I1228" s="37">
        <f>IF(ISERROR(INT((B1228-SUM(MOD(DATE(YEAR(B1228-MOD(B1228-2,7)+3),1,2),{1E+99,7})*{1,-1})+5)/7)),"",INT((B1228-SUM(MOD(DATE(YEAR(B1228-MOD(B1228-2,7)+3),1,2),{1E+99,7})*{1,-1})+5)/7))</f>
        <v>28</v>
      </c>
    </row>
    <row r="1229" spans="1:9" x14ac:dyDescent="0.3">
      <c r="A1229" s="35">
        <f t="shared" si="19"/>
        <v>3.472222222222221E-2</v>
      </c>
      <c r="B1229" s="2">
        <v>44020</v>
      </c>
      <c r="C1229" s="6">
        <v>0.875</v>
      </c>
      <c r="D1229" s="6">
        <v>0.90972222222222221</v>
      </c>
      <c r="E1229" s="64" t="s">
        <v>10</v>
      </c>
      <c r="F1229" s="64" t="s">
        <v>58</v>
      </c>
      <c r="G1229" s="64" t="s">
        <v>49</v>
      </c>
      <c r="H1229" s="64" t="s">
        <v>142</v>
      </c>
      <c r="I1229" s="37">
        <f>IF(ISERROR(INT((B1229-SUM(MOD(DATE(YEAR(B1229-MOD(B1229-2,7)+3),1,2),{1E+99,7})*{1,-1})+5)/7)),"",INT((B1229-SUM(MOD(DATE(YEAR(B1229-MOD(B1229-2,7)+3),1,2),{1E+99,7})*{1,-1})+5)/7))</f>
        <v>28</v>
      </c>
    </row>
    <row r="1230" spans="1:9" x14ac:dyDescent="0.3">
      <c r="A1230" s="35">
        <f t="shared" si="19"/>
        <v>6.9444444444444198E-3</v>
      </c>
      <c r="B1230" s="2">
        <v>44020</v>
      </c>
      <c r="C1230" s="6">
        <v>0.90972222222222221</v>
      </c>
      <c r="D1230" s="6">
        <v>0.91666666666666663</v>
      </c>
      <c r="E1230" s="64" t="s">
        <v>9</v>
      </c>
      <c r="F1230" s="64" t="s">
        <v>72</v>
      </c>
      <c r="G1230" s="64" t="s">
        <v>49</v>
      </c>
      <c r="H1230" s="64" t="s">
        <v>85</v>
      </c>
      <c r="I1230" s="37">
        <f>IF(ISERROR(INT((B1230-SUM(MOD(DATE(YEAR(B1230-MOD(B1230-2,7)+3),1,2),{1E+99,7})*{1,-1})+5)/7)),"",INT((B1230-SUM(MOD(DATE(YEAR(B1230-MOD(B1230-2,7)+3),1,2),{1E+99,7})*{1,-1})+5)/7))</f>
        <v>28</v>
      </c>
    </row>
    <row r="1231" spans="1:9" x14ac:dyDescent="0.3">
      <c r="A1231" s="35">
        <f t="shared" si="19"/>
        <v>2.0833333333333315E-2</v>
      </c>
      <c r="B1231" s="2">
        <v>44021</v>
      </c>
      <c r="C1231" s="6">
        <v>0.4375</v>
      </c>
      <c r="D1231" s="6">
        <v>0.45833333333333331</v>
      </c>
      <c r="E1231" s="64" t="s">
        <v>10</v>
      </c>
      <c r="F1231" s="64" t="s">
        <v>58</v>
      </c>
      <c r="G1231" s="64" t="s">
        <v>49</v>
      </c>
      <c r="H1231" s="64" t="s">
        <v>142</v>
      </c>
      <c r="I1231" s="37">
        <f>IF(ISERROR(INT((B1231-SUM(MOD(DATE(YEAR(B1231-MOD(B1231-2,7)+3),1,2),{1E+99,7})*{1,-1})+5)/7)),"",INT((B1231-SUM(MOD(DATE(YEAR(B1231-MOD(B1231-2,7)+3),1,2),{1E+99,7})*{1,-1})+5)/7))</f>
        <v>28</v>
      </c>
    </row>
    <row r="1232" spans="1:9" x14ac:dyDescent="0.3">
      <c r="A1232" s="35">
        <f t="shared" si="19"/>
        <v>5.2083333333333315E-2</v>
      </c>
      <c r="B1232" s="2">
        <v>44021</v>
      </c>
      <c r="C1232" s="6">
        <v>0.45833333333333331</v>
      </c>
      <c r="D1232" s="6">
        <v>0.51041666666666663</v>
      </c>
      <c r="E1232" s="64" t="s">
        <v>9</v>
      </c>
      <c r="F1232" s="64" t="s">
        <v>58</v>
      </c>
      <c r="G1232" s="64" t="s">
        <v>48</v>
      </c>
      <c r="H1232" s="64" t="s">
        <v>386</v>
      </c>
      <c r="I1232" s="37">
        <f>IF(ISERROR(INT((B1232-SUM(MOD(DATE(YEAR(B1232-MOD(B1232-2,7)+3),1,2),{1E+99,7})*{1,-1})+5)/7)),"",INT((B1232-SUM(MOD(DATE(YEAR(B1232-MOD(B1232-2,7)+3),1,2),{1E+99,7})*{1,-1})+5)/7))</f>
        <v>28</v>
      </c>
    </row>
    <row r="1233" spans="1:9" x14ac:dyDescent="0.3">
      <c r="A1233" s="35">
        <f t="shared" si="19"/>
        <v>7.2916666666666685E-2</v>
      </c>
      <c r="B1233" s="2">
        <v>44021</v>
      </c>
      <c r="C1233" s="6">
        <v>0.47916666666666669</v>
      </c>
      <c r="D1233" s="6">
        <v>0.55208333333333337</v>
      </c>
      <c r="E1233" s="64" t="s">
        <v>14</v>
      </c>
      <c r="F1233" s="64" t="s">
        <v>185</v>
      </c>
      <c r="G1233" s="64" t="s">
        <v>45</v>
      </c>
      <c r="H1233" s="64" t="s">
        <v>390</v>
      </c>
      <c r="I1233" s="37">
        <f>IF(ISERROR(INT((B1233-SUM(MOD(DATE(YEAR(B1233-MOD(B1233-2,7)+3),1,2),{1E+99,7})*{1,-1})+5)/7)),"",INT((B1233-SUM(MOD(DATE(YEAR(B1233-MOD(B1233-2,7)+3),1,2),{1E+99,7})*{1,-1})+5)/7))</f>
        <v>28</v>
      </c>
    </row>
    <row r="1234" spans="1:9" x14ac:dyDescent="0.3">
      <c r="A1234" s="35">
        <f t="shared" si="19"/>
        <v>5.9027777777777679E-2</v>
      </c>
      <c r="B1234" s="2">
        <v>44021</v>
      </c>
      <c r="C1234" s="6">
        <v>0.55208333333333337</v>
      </c>
      <c r="D1234" s="6">
        <v>0.61111111111111105</v>
      </c>
      <c r="E1234" s="64" t="s">
        <v>10</v>
      </c>
      <c r="F1234" s="64" t="s">
        <v>58</v>
      </c>
      <c r="G1234" s="64" t="s">
        <v>49</v>
      </c>
      <c r="H1234" s="64" t="s">
        <v>142</v>
      </c>
      <c r="I1234" s="37">
        <f>IF(ISERROR(INT((B1234-SUM(MOD(DATE(YEAR(B1234-MOD(B1234-2,7)+3),1,2),{1E+99,7})*{1,-1})+5)/7)),"",INT((B1234-SUM(MOD(DATE(YEAR(B1234-MOD(B1234-2,7)+3),1,2),{1E+99,7})*{1,-1})+5)/7))</f>
        <v>28</v>
      </c>
    </row>
    <row r="1235" spans="1:9" x14ac:dyDescent="0.3">
      <c r="A1235" s="35">
        <f t="shared" si="19"/>
        <v>3.4722222222223209E-3</v>
      </c>
      <c r="B1235" s="59">
        <v>44021</v>
      </c>
      <c r="C1235" s="6">
        <v>0.61111111111111105</v>
      </c>
      <c r="D1235" s="6">
        <v>0.61458333333333337</v>
      </c>
      <c r="E1235" s="64" t="s">
        <v>9</v>
      </c>
      <c r="F1235" s="64" t="s">
        <v>72</v>
      </c>
      <c r="G1235" s="64" t="s">
        <v>49</v>
      </c>
      <c r="H1235" s="64" t="s">
        <v>85</v>
      </c>
      <c r="I1235" s="37">
        <f>IF(ISERROR(INT((B1235-SUM(MOD(DATE(YEAR(B1235-MOD(B1235-2,7)+3),1,2),{1E+99,7})*{1,-1})+5)/7)),"",INT((B1235-SUM(MOD(DATE(YEAR(B1235-MOD(B1235-2,7)+3),1,2),{1E+99,7})*{1,-1})+5)/7))</f>
        <v>28</v>
      </c>
    </row>
    <row r="1236" spans="1:9" x14ac:dyDescent="0.3">
      <c r="A1236" s="35">
        <f t="shared" si="19"/>
        <v>4.166666666666663E-2</v>
      </c>
      <c r="B1236" s="2">
        <v>44021</v>
      </c>
      <c r="C1236" s="6">
        <v>0.61805555555555558</v>
      </c>
      <c r="D1236" s="6">
        <v>0.65972222222222221</v>
      </c>
      <c r="E1236" s="64" t="s">
        <v>14</v>
      </c>
      <c r="F1236" s="64" t="s">
        <v>185</v>
      </c>
      <c r="G1236" s="64" t="s">
        <v>45</v>
      </c>
      <c r="H1236" s="64" t="s">
        <v>390</v>
      </c>
      <c r="I1236" s="37">
        <f>IF(ISERROR(INT((B1236-SUM(MOD(DATE(YEAR(B1236-MOD(B1236-2,7)+3),1,2),{1E+99,7})*{1,-1})+5)/7)),"",INT((B1236-SUM(MOD(DATE(YEAR(B1236-MOD(B1236-2,7)+3),1,2),{1E+99,7})*{1,-1})+5)/7))</f>
        <v>28</v>
      </c>
    </row>
    <row r="1237" spans="1:9" x14ac:dyDescent="0.3">
      <c r="A1237" s="35">
        <f t="shared" si="19"/>
        <v>5.208333333333337E-2</v>
      </c>
      <c r="B1237" s="2">
        <v>44021</v>
      </c>
      <c r="C1237" s="6">
        <v>0.66666666666666663</v>
      </c>
      <c r="D1237" s="6">
        <v>0.71875</v>
      </c>
      <c r="E1237" s="64" t="s">
        <v>10</v>
      </c>
      <c r="F1237" s="64" t="s">
        <v>51</v>
      </c>
      <c r="G1237" s="64" t="s">
        <v>49</v>
      </c>
      <c r="H1237" s="64" t="s">
        <v>383</v>
      </c>
      <c r="I1237" s="37">
        <f>IF(ISERROR(INT((B1237-SUM(MOD(DATE(YEAR(B1237-MOD(B1237-2,7)+3),1,2),{1E+99,7})*{1,-1})+5)/7)),"",INT((B1237-SUM(MOD(DATE(YEAR(B1237-MOD(B1237-2,7)+3),1,2),{1E+99,7})*{1,-1})+5)/7))</f>
        <v>28</v>
      </c>
    </row>
    <row r="1238" spans="1:9" x14ac:dyDescent="0.3">
      <c r="A1238" s="35">
        <f t="shared" si="19"/>
        <v>5.208333333333337E-2</v>
      </c>
      <c r="B1238" s="2">
        <v>44021</v>
      </c>
      <c r="C1238" s="6">
        <v>0.66666666666666663</v>
      </c>
      <c r="D1238" s="6">
        <v>0.71875</v>
      </c>
      <c r="E1238" s="64" t="s">
        <v>10</v>
      </c>
      <c r="F1238" s="64" t="s">
        <v>51</v>
      </c>
      <c r="G1238" s="64" t="s">
        <v>45</v>
      </c>
      <c r="H1238" s="64" t="s">
        <v>383</v>
      </c>
      <c r="I1238" s="37">
        <f>IF(ISERROR(INT((B1238-SUM(MOD(DATE(YEAR(B1238-MOD(B1238-2,7)+3),1,2),{1E+99,7})*{1,-1})+5)/7)),"",INT((B1238-SUM(MOD(DATE(YEAR(B1238-MOD(B1238-2,7)+3),1,2),{1E+99,7})*{1,-1})+5)/7))</f>
        <v>28</v>
      </c>
    </row>
    <row r="1239" spans="1:9" x14ac:dyDescent="0.3">
      <c r="A1239" s="35">
        <f t="shared" si="19"/>
        <v>5.555555555555558E-2</v>
      </c>
      <c r="B1239" s="2">
        <v>44021</v>
      </c>
      <c r="C1239" s="6">
        <v>0.66666666666666663</v>
      </c>
      <c r="D1239" s="6">
        <v>0.72222222222222221</v>
      </c>
      <c r="E1239" s="64" t="s">
        <v>10</v>
      </c>
      <c r="F1239" s="64" t="s">
        <v>51</v>
      </c>
      <c r="G1239" s="64" t="s">
        <v>46</v>
      </c>
      <c r="H1239" s="64" t="s">
        <v>383</v>
      </c>
      <c r="I1239" s="37">
        <f>IF(ISERROR(INT((B1239-SUM(MOD(DATE(YEAR(B1239-MOD(B1239-2,7)+3),1,2),{1E+99,7})*{1,-1})+5)/7)),"",INT((B1239-SUM(MOD(DATE(YEAR(B1239-MOD(B1239-2,7)+3),1,2),{1E+99,7})*{1,-1})+5)/7))</f>
        <v>28</v>
      </c>
    </row>
    <row r="1240" spans="1:9" x14ac:dyDescent="0.3">
      <c r="A1240" s="35">
        <f t="shared" si="19"/>
        <v>5.555555555555558E-2</v>
      </c>
      <c r="B1240" s="2">
        <v>44021</v>
      </c>
      <c r="C1240" s="6">
        <v>0.66666666666666663</v>
      </c>
      <c r="D1240" s="6">
        <v>0.72222222222222221</v>
      </c>
      <c r="E1240" s="64" t="s">
        <v>10</v>
      </c>
      <c r="F1240" s="64" t="s">
        <v>51</v>
      </c>
      <c r="G1240" s="64" t="s">
        <v>36</v>
      </c>
      <c r="H1240" s="64" t="s">
        <v>383</v>
      </c>
      <c r="I1240" s="37">
        <f>IF(ISERROR(INT((B1240-SUM(MOD(DATE(YEAR(B1240-MOD(B1240-2,7)+3),1,2),{1E+99,7})*{1,-1})+5)/7)),"",INT((B1240-SUM(MOD(DATE(YEAR(B1240-MOD(B1240-2,7)+3),1,2),{1E+99,7})*{1,-1})+5)/7))</f>
        <v>28</v>
      </c>
    </row>
    <row r="1241" spans="1:9" x14ac:dyDescent="0.3">
      <c r="A1241" s="35">
        <f t="shared" si="19"/>
        <v>4.166666666666663E-2</v>
      </c>
      <c r="B1241" s="2">
        <v>44021</v>
      </c>
      <c r="C1241" s="6">
        <v>0.67708333333333337</v>
      </c>
      <c r="D1241" s="6">
        <v>0.71875</v>
      </c>
      <c r="E1241" s="64" t="s">
        <v>10</v>
      </c>
      <c r="F1241" s="64" t="s">
        <v>42</v>
      </c>
      <c r="G1241" s="64" t="s">
        <v>48</v>
      </c>
      <c r="H1241" s="64" t="s">
        <v>383</v>
      </c>
      <c r="I1241" s="37">
        <f>IF(ISERROR(INT((B1241-SUM(MOD(DATE(YEAR(B1241-MOD(B1241-2,7)+3),1,2),{1E+99,7})*{1,-1})+5)/7)),"",INT((B1241-SUM(MOD(DATE(YEAR(B1241-MOD(B1241-2,7)+3),1,2),{1E+99,7})*{1,-1})+5)/7))</f>
        <v>28</v>
      </c>
    </row>
    <row r="1242" spans="1:9" x14ac:dyDescent="0.3">
      <c r="A1242" s="35">
        <f t="shared" si="19"/>
        <v>0.1111111111111111</v>
      </c>
      <c r="B1242" s="2">
        <v>44022</v>
      </c>
      <c r="C1242" s="6">
        <v>0.4201388888888889</v>
      </c>
      <c r="D1242" s="6">
        <v>0.53125</v>
      </c>
      <c r="E1242" s="64" t="s">
        <v>14</v>
      </c>
      <c r="F1242" s="64" t="s">
        <v>185</v>
      </c>
      <c r="G1242" s="64" t="s">
        <v>45</v>
      </c>
      <c r="H1242" s="64" t="s">
        <v>391</v>
      </c>
      <c r="I1242" s="37">
        <f>IF(ISERROR(INT((B1242-SUM(MOD(DATE(YEAR(B1242-MOD(B1242-2,7)+3),1,2),{1E+99,7})*{1,-1})+5)/7)),"",INT((B1242-SUM(MOD(DATE(YEAR(B1242-MOD(B1242-2,7)+3),1,2),{1E+99,7})*{1,-1})+5)/7))</f>
        <v>28</v>
      </c>
    </row>
    <row r="1243" spans="1:9" x14ac:dyDescent="0.3">
      <c r="A1243" s="35">
        <f t="shared" si="19"/>
        <v>1.388888888888884E-2</v>
      </c>
      <c r="B1243" s="2">
        <v>44022</v>
      </c>
      <c r="C1243" s="6">
        <v>0.47222222222222227</v>
      </c>
      <c r="D1243" s="6">
        <v>0.4861111111111111</v>
      </c>
      <c r="E1243" s="64" t="s">
        <v>9</v>
      </c>
      <c r="F1243" s="64" t="s">
        <v>106</v>
      </c>
      <c r="G1243" s="64" t="s">
        <v>46</v>
      </c>
      <c r="H1243" s="64" t="s">
        <v>61</v>
      </c>
      <c r="I1243" s="37">
        <f>IF(ISERROR(INT((B1243-SUM(MOD(DATE(YEAR(B1243-MOD(B1243-2,7)+3),1,2),{1E+99,7})*{1,-1})+5)/7)),"",INT((B1243-SUM(MOD(DATE(YEAR(B1243-MOD(B1243-2,7)+3),1,2),{1E+99,7})*{1,-1})+5)/7))</f>
        <v>28</v>
      </c>
    </row>
    <row r="1244" spans="1:9" x14ac:dyDescent="0.3">
      <c r="A1244" s="35">
        <f t="shared" si="19"/>
        <v>2.4305555555555691E-2</v>
      </c>
      <c r="B1244" s="2">
        <v>44022</v>
      </c>
      <c r="C1244" s="6">
        <v>0.70138888888888884</v>
      </c>
      <c r="D1244" s="6">
        <v>0.72569444444444453</v>
      </c>
      <c r="E1244" s="64" t="s">
        <v>11</v>
      </c>
      <c r="F1244" s="64" t="s">
        <v>56</v>
      </c>
      <c r="G1244" s="64" t="s">
        <v>46</v>
      </c>
      <c r="H1244" s="64" t="s">
        <v>224</v>
      </c>
      <c r="I1244" s="37">
        <f>IF(ISERROR(INT((B1244-SUM(MOD(DATE(YEAR(B1244-MOD(B1244-2,7)+3),1,2),{1E+99,7})*{1,-1})+5)/7)),"",INT((B1244-SUM(MOD(DATE(YEAR(B1244-MOD(B1244-2,7)+3),1,2),{1E+99,7})*{1,-1})+5)/7))</f>
        <v>28</v>
      </c>
    </row>
    <row r="1245" spans="1:9" x14ac:dyDescent="0.3">
      <c r="A1245" s="35">
        <f t="shared" si="19"/>
        <v>8.6805555555555469E-2</v>
      </c>
      <c r="B1245" s="2">
        <v>44023</v>
      </c>
      <c r="C1245" s="6">
        <v>0.80208333333333337</v>
      </c>
      <c r="D1245" s="6">
        <v>0.88888888888888884</v>
      </c>
      <c r="E1245" s="64" t="s">
        <v>14</v>
      </c>
      <c r="F1245" s="64" t="s">
        <v>185</v>
      </c>
      <c r="G1245" s="64" t="s">
        <v>45</v>
      </c>
      <c r="H1245" s="64" t="s">
        <v>391</v>
      </c>
      <c r="I1245" s="37">
        <f>IF(ISERROR(INT((B1245-SUM(MOD(DATE(YEAR(B1245-MOD(B1245-2,7)+3),1,2),{1E+99,7})*{1,-1})+5)/7)),"",INT((B1245-SUM(MOD(DATE(YEAR(B1245-MOD(B1245-2,7)+3),1,2),{1E+99,7})*{1,-1})+5)/7))</f>
        <v>28</v>
      </c>
    </row>
    <row r="1246" spans="1:9" x14ac:dyDescent="0.3">
      <c r="A1246" s="35">
        <f t="shared" si="19"/>
        <v>2.083333333333337E-2</v>
      </c>
      <c r="B1246" s="2">
        <v>44025</v>
      </c>
      <c r="C1246" s="6">
        <v>0.49305555555555558</v>
      </c>
      <c r="D1246" s="6">
        <v>0.51388888888888895</v>
      </c>
      <c r="E1246" s="64" t="s">
        <v>17</v>
      </c>
      <c r="F1246" s="64" t="s">
        <v>54</v>
      </c>
      <c r="G1246" s="64" t="s">
        <v>48</v>
      </c>
      <c r="H1246" s="64" t="s">
        <v>384</v>
      </c>
      <c r="I1246" s="37">
        <f>IF(ISERROR(INT((B1246-SUM(MOD(DATE(YEAR(B1246-MOD(B1246-2,7)+3),1,2),{1E+99,7})*{1,-1})+5)/7)),"",INT((B1246-SUM(MOD(DATE(YEAR(B1246-MOD(B1246-2,7)+3),1,2),{1E+99,7})*{1,-1})+5)/7))</f>
        <v>29</v>
      </c>
    </row>
    <row r="1247" spans="1:9" x14ac:dyDescent="0.3">
      <c r="A1247" s="35">
        <f t="shared" si="19"/>
        <v>3.125E-2</v>
      </c>
      <c r="B1247" s="2">
        <v>44025</v>
      </c>
      <c r="C1247" s="6">
        <v>0.54166666666666663</v>
      </c>
      <c r="D1247" s="6">
        <v>0.57291666666666663</v>
      </c>
      <c r="E1247" s="64" t="s">
        <v>9</v>
      </c>
      <c r="F1247" s="64" t="s">
        <v>58</v>
      </c>
      <c r="G1247" s="64" t="s">
        <v>48</v>
      </c>
      <c r="H1247" s="64" t="s">
        <v>386</v>
      </c>
      <c r="I1247" s="37">
        <f>IF(ISERROR(INT((B1247-SUM(MOD(DATE(YEAR(B1247-MOD(B1247-2,7)+3),1,2),{1E+99,7})*{1,-1})+5)/7)),"",INT((B1247-SUM(MOD(DATE(YEAR(B1247-MOD(B1247-2,7)+3),1,2),{1E+99,7})*{1,-1})+5)/7))</f>
        <v>29</v>
      </c>
    </row>
    <row r="1248" spans="1:9" x14ac:dyDescent="0.3">
      <c r="A1248" s="35">
        <f t="shared" si="19"/>
        <v>7.2916666666666741E-2</v>
      </c>
      <c r="B1248" s="2">
        <v>44025</v>
      </c>
      <c r="C1248" s="6">
        <v>0.68402777777777779</v>
      </c>
      <c r="D1248" s="6">
        <v>0.75694444444444453</v>
      </c>
      <c r="E1248" s="64" t="s">
        <v>11</v>
      </c>
      <c r="F1248" s="64" t="s">
        <v>56</v>
      </c>
      <c r="G1248" s="64" t="s">
        <v>46</v>
      </c>
      <c r="H1248" s="64" t="s">
        <v>224</v>
      </c>
      <c r="I1248" s="37">
        <f>IF(ISERROR(INT((B1248-SUM(MOD(DATE(YEAR(B1248-MOD(B1248-2,7)+3),1,2),{1E+99,7})*{1,-1})+5)/7)),"",INT((B1248-SUM(MOD(DATE(YEAR(B1248-MOD(B1248-2,7)+3),1,2),{1E+99,7})*{1,-1})+5)/7))</f>
        <v>29</v>
      </c>
    </row>
    <row r="1249" spans="1:9" x14ac:dyDescent="0.3">
      <c r="A1249" s="35">
        <f t="shared" si="19"/>
        <v>1.388888888888884E-2</v>
      </c>
      <c r="B1249" s="2">
        <v>44025</v>
      </c>
      <c r="C1249" s="6">
        <v>0.875</v>
      </c>
      <c r="D1249" s="6">
        <v>0.88888888888888884</v>
      </c>
      <c r="E1249" s="64" t="s">
        <v>9</v>
      </c>
      <c r="F1249" s="64" t="s">
        <v>106</v>
      </c>
      <c r="G1249" s="64" t="s">
        <v>49</v>
      </c>
      <c r="I1249" s="37">
        <f>IF(ISERROR(INT((B1249-SUM(MOD(DATE(YEAR(B1249-MOD(B1249-2,7)+3),1,2),{1E+99,7})*{1,-1})+5)/7)),"",INT((B1249-SUM(MOD(DATE(YEAR(B1249-MOD(B1249-2,7)+3),1,2),{1E+99,7})*{1,-1})+5)/7))</f>
        <v>29</v>
      </c>
    </row>
    <row r="1250" spans="1:9" x14ac:dyDescent="0.3">
      <c r="A1250" s="35">
        <f t="shared" si="19"/>
        <v>3.4722222222223209E-3</v>
      </c>
      <c r="B1250" s="2">
        <v>44025</v>
      </c>
      <c r="C1250" s="6">
        <v>0.88888888888888884</v>
      </c>
      <c r="D1250" s="6">
        <v>0.89236111111111116</v>
      </c>
      <c r="E1250" s="64" t="s">
        <v>9</v>
      </c>
      <c r="F1250" s="64" t="s">
        <v>72</v>
      </c>
      <c r="G1250" s="64" t="s">
        <v>49</v>
      </c>
      <c r="H1250" s="64" t="s">
        <v>85</v>
      </c>
      <c r="I1250" s="37">
        <f>IF(ISERROR(INT((B1250-SUM(MOD(DATE(YEAR(B1250-MOD(B1250-2,7)+3),1,2),{1E+99,7})*{1,-1})+5)/7)),"",INT((B1250-SUM(MOD(DATE(YEAR(B1250-MOD(B1250-2,7)+3),1,2),{1E+99,7})*{1,-1})+5)/7))</f>
        <v>29</v>
      </c>
    </row>
    <row r="1251" spans="1:9" x14ac:dyDescent="0.3">
      <c r="A1251" s="35">
        <f t="shared" si="19"/>
        <v>4.8611111111111049E-2</v>
      </c>
      <c r="B1251" s="2">
        <v>44026</v>
      </c>
      <c r="C1251" s="6">
        <v>0.44097222222222227</v>
      </c>
      <c r="D1251" s="6">
        <v>0.48958333333333331</v>
      </c>
      <c r="E1251" s="64" t="s">
        <v>17</v>
      </c>
      <c r="F1251" s="64" t="s">
        <v>54</v>
      </c>
      <c r="G1251" s="64" t="s">
        <v>46</v>
      </c>
      <c r="H1251" s="64" t="s">
        <v>384</v>
      </c>
      <c r="I1251" s="37">
        <f>IF(ISERROR(INT((B1251-SUM(MOD(DATE(YEAR(B1251-MOD(B1251-2,7)+3),1,2),{1E+99,7})*{1,-1})+5)/7)),"",INT((B1251-SUM(MOD(DATE(YEAR(B1251-MOD(B1251-2,7)+3),1,2),{1E+99,7})*{1,-1})+5)/7))</f>
        <v>29</v>
      </c>
    </row>
    <row r="1252" spans="1:9" x14ac:dyDescent="0.3">
      <c r="A1252" s="35">
        <f t="shared" si="19"/>
        <v>4.166666666666663E-2</v>
      </c>
      <c r="B1252" s="2">
        <v>44026</v>
      </c>
      <c r="C1252" s="6">
        <v>0.46875</v>
      </c>
      <c r="D1252" s="6">
        <v>0.51041666666666663</v>
      </c>
      <c r="E1252" s="64" t="s">
        <v>9</v>
      </c>
      <c r="F1252" s="64" t="s">
        <v>58</v>
      </c>
      <c r="G1252" s="64" t="s">
        <v>48</v>
      </c>
      <c r="H1252" s="64" t="s">
        <v>386</v>
      </c>
      <c r="I1252" s="37">
        <f>IF(ISERROR(INT((B1252-SUM(MOD(DATE(YEAR(B1252-MOD(B1252-2,7)+3),1,2),{1E+99,7})*{1,-1})+5)/7)),"",INT((B1252-SUM(MOD(DATE(YEAR(B1252-MOD(B1252-2,7)+3),1,2),{1E+99,7})*{1,-1})+5)/7))</f>
        <v>29</v>
      </c>
    </row>
    <row r="1253" spans="1:9" x14ac:dyDescent="0.3">
      <c r="A1253" s="35">
        <f t="shared" si="19"/>
        <v>2.0833333333333315E-2</v>
      </c>
      <c r="B1253" s="2">
        <v>44026</v>
      </c>
      <c r="C1253" s="6">
        <v>0.47916666666666669</v>
      </c>
      <c r="D1253" s="6">
        <v>0.5</v>
      </c>
      <c r="E1253" s="64" t="s">
        <v>17</v>
      </c>
      <c r="F1253" s="64" t="s">
        <v>54</v>
      </c>
      <c r="G1253" s="64" t="s">
        <v>49</v>
      </c>
      <c r="H1253" s="64" t="s">
        <v>384</v>
      </c>
      <c r="I1253" s="37">
        <f>IF(ISERROR(INT((B1253-SUM(MOD(DATE(YEAR(B1253-MOD(B1253-2,7)+3),1,2),{1E+99,7})*{1,-1})+5)/7)),"",INT((B1253-SUM(MOD(DATE(YEAR(B1253-MOD(B1253-2,7)+3),1,2),{1E+99,7})*{1,-1})+5)/7))</f>
        <v>29</v>
      </c>
    </row>
    <row r="1254" spans="1:9" x14ac:dyDescent="0.3">
      <c r="A1254" s="35">
        <f t="shared" si="19"/>
        <v>3.819444444444442E-2</v>
      </c>
      <c r="B1254" s="2">
        <v>44026</v>
      </c>
      <c r="C1254" s="6">
        <v>0.50347222222222221</v>
      </c>
      <c r="D1254" s="6">
        <v>0.54166666666666663</v>
      </c>
      <c r="E1254" s="64" t="s">
        <v>14</v>
      </c>
      <c r="F1254" s="64" t="s">
        <v>185</v>
      </c>
      <c r="G1254" s="64" t="s">
        <v>45</v>
      </c>
      <c r="H1254" s="64" t="s">
        <v>224</v>
      </c>
      <c r="I1254" s="37">
        <f>IF(ISERROR(INT((B1254-SUM(MOD(DATE(YEAR(B1254-MOD(B1254-2,7)+3),1,2),{1E+99,7})*{1,-1})+5)/7)),"",INT((B1254-SUM(MOD(DATE(YEAR(B1254-MOD(B1254-2,7)+3),1,2),{1E+99,7})*{1,-1})+5)/7))</f>
        <v>29</v>
      </c>
    </row>
    <row r="1255" spans="1:9" x14ac:dyDescent="0.3">
      <c r="A1255" s="35">
        <f t="shared" si="19"/>
        <v>2.0833333333333259E-2</v>
      </c>
      <c r="B1255" s="2">
        <v>44026</v>
      </c>
      <c r="C1255" s="6">
        <v>0.57638888888888895</v>
      </c>
      <c r="D1255" s="6">
        <v>0.59722222222222221</v>
      </c>
      <c r="E1255" s="64" t="s">
        <v>17</v>
      </c>
      <c r="F1255" s="64" t="s">
        <v>54</v>
      </c>
      <c r="G1255" s="64" t="s">
        <v>45</v>
      </c>
      <c r="H1255" s="64" t="s">
        <v>392</v>
      </c>
      <c r="I1255" s="37">
        <f>IF(ISERROR(INT((B1255-SUM(MOD(DATE(YEAR(B1255-MOD(B1255-2,7)+3),1,2),{1E+99,7})*{1,-1})+5)/7)),"",INT((B1255-SUM(MOD(DATE(YEAR(B1255-MOD(B1255-2,7)+3),1,2),{1E+99,7})*{1,-1})+5)/7))</f>
        <v>29</v>
      </c>
    </row>
    <row r="1256" spans="1:9" x14ac:dyDescent="0.3">
      <c r="A1256" s="35">
        <f t="shared" si="19"/>
        <v>3.125E-2</v>
      </c>
      <c r="B1256" s="2">
        <v>44026</v>
      </c>
      <c r="C1256" s="6">
        <v>0.67708333333333337</v>
      </c>
      <c r="D1256" s="6">
        <v>0.70833333333333337</v>
      </c>
      <c r="E1256" s="64" t="s">
        <v>10</v>
      </c>
      <c r="F1256" s="64" t="s">
        <v>51</v>
      </c>
      <c r="G1256" s="64" t="s">
        <v>48</v>
      </c>
      <c r="I1256" s="37">
        <f>IF(ISERROR(INT((B1256-SUM(MOD(DATE(YEAR(B1256-MOD(B1256-2,7)+3),1,2),{1E+99,7})*{1,-1})+5)/7)),"",INT((B1256-SUM(MOD(DATE(YEAR(B1256-MOD(B1256-2,7)+3),1,2),{1E+99,7})*{1,-1})+5)/7))</f>
        <v>29</v>
      </c>
    </row>
    <row r="1257" spans="1:9" x14ac:dyDescent="0.3">
      <c r="A1257" s="35">
        <f t="shared" si="19"/>
        <v>3.4722222222222099E-2</v>
      </c>
      <c r="B1257" s="2">
        <v>44026</v>
      </c>
      <c r="C1257" s="6">
        <v>0.67708333333333337</v>
      </c>
      <c r="D1257" s="6">
        <v>0.71180555555555547</v>
      </c>
      <c r="E1257" s="64" t="s">
        <v>10</v>
      </c>
      <c r="F1257" s="64" t="s">
        <v>51</v>
      </c>
      <c r="G1257" s="64" t="s">
        <v>46</v>
      </c>
      <c r="I1257" s="37">
        <f>IF(ISERROR(INT((B1257-SUM(MOD(DATE(YEAR(B1257-MOD(B1257-2,7)+3),1,2),{1E+99,7})*{1,-1})+5)/7)),"",INT((B1257-SUM(MOD(DATE(YEAR(B1257-MOD(B1257-2,7)+3),1,2),{1E+99,7})*{1,-1})+5)/7))</f>
        <v>29</v>
      </c>
    </row>
    <row r="1258" spans="1:9" x14ac:dyDescent="0.3">
      <c r="A1258" s="35">
        <f t="shared" si="19"/>
        <v>3.4722222222222099E-2</v>
      </c>
      <c r="B1258" s="2">
        <v>44026</v>
      </c>
      <c r="C1258" s="6">
        <v>0.67708333333333337</v>
      </c>
      <c r="D1258" s="6">
        <v>0.71180555555555547</v>
      </c>
      <c r="E1258" s="64" t="s">
        <v>10</v>
      </c>
      <c r="F1258" s="64" t="s">
        <v>51</v>
      </c>
      <c r="G1258" s="64" t="s">
        <v>36</v>
      </c>
      <c r="I1258" s="37">
        <f>IF(ISERROR(INT((B1258-SUM(MOD(DATE(YEAR(B1258-MOD(B1258-2,7)+3),1,2),{1E+99,7})*{1,-1})+5)/7)),"",INT((B1258-SUM(MOD(DATE(YEAR(B1258-MOD(B1258-2,7)+3),1,2),{1E+99,7})*{1,-1})+5)/7))</f>
        <v>29</v>
      </c>
    </row>
    <row r="1259" spans="1:9" x14ac:dyDescent="0.3">
      <c r="A1259" s="35">
        <f t="shared" si="19"/>
        <v>3.4722222222222099E-2</v>
      </c>
      <c r="B1259" s="2">
        <v>44026</v>
      </c>
      <c r="C1259" s="6">
        <v>0.67708333333333337</v>
      </c>
      <c r="D1259" s="6">
        <v>0.71180555555555547</v>
      </c>
      <c r="E1259" s="64" t="s">
        <v>10</v>
      </c>
      <c r="F1259" s="64" t="s">
        <v>51</v>
      </c>
      <c r="G1259" s="64" t="s">
        <v>49</v>
      </c>
      <c r="I1259" s="37">
        <f>IF(ISERROR(INT((B1259-SUM(MOD(DATE(YEAR(B1259-MOD(B1259-2,7)+3),1,2),{1E+99,7})*{1,-1})+5)/7)),"",INT((B1259-SUM(MOD(DATE(YEAR(B1259-MOD(B1259-2,7)+3),1,2),{1E+99,7})*{1,-1})+5)/7))</f>
        <v>29</v>
      </c>
    </row>
    <row r="1260" spans="1:9" x14ac:dyDescent="0.3">
      <c r="A1260" s="35">
        <f t="shared" si="19"/>
        <v>4.166666666666663E-2</v>
      </c>
      <c r="B1260" s="2">
        <v>44026</v>
      </c>
      <c r="C1260" s="6">
        <v>0.67708333333333337</v>
      </c>
      <c r="D1260" s="6">
        <v>0.71875</v>
      </c>
      <c r="E1260" s="64" t="s">
        <v>10</v>
      </c>
      <c r="F1260" s="64" t="s">
        <v>51</v>
      </c>
      <c r="G1260" s="64" t="s">
        <v>45</v>
      </c>
      <c r="I1260" s="37">
        <f>IF(ISERROR(INT((B1260-SUM(MOD(DATE(YEAR(B1260-MOD(B1260-2,7)+3),1,2),{1E+99,7})*{1,-1})+5)/7)),"",INT((B1260-SUM(MOD(DATE(YEAR(B1260-MOD(B1260-2,7)+3),1,2),{1E+99,7})*{1,-1})+5)/7))</f>
        <v>29</v>
      </c>
    </row>
    <row r="1261" spans="1:9" x14ac:dyDescent="0.3">
      <c r="A1261" s="35">
        <f t="shared" si="19"/>
        <v>6.9444444444445308E-3</v>
      </c>
      <c r="B1261" s="2">
        <v>44026</v>
      </c>
      <c r="C1261" s="6">
        <v>0.83680555555555547</v>
      </c>
      <c r="D1261" s="6">
        <v>0.84375</v>
      </c>
      <c r="E1261" s="64" t="s">
        <v>9</v>
      </c>
      <c r="F1261" s="64" t="s">
        <v>72</v>
      </c>
      <c r="G1261" s="64" t="s">
        <v>46</v>
      </c>
      <c r="H1261" s="64" t="s">
        <v>85</v>
      </c>
      <c r="I1261" s="37">
        <f>IF(ISERROR(INT((B1261-SUM(MOD(DATE(YEAR(B1261-MOD(B1261-2,7)+3),1,2),{1E+99,7})*{1,-1})+5)/7)),"",INT((B1261-SUM(MOD(DATE(YEAR(B1261-MOD(B1261-2,7)+3),1,2),{1E+99,7})*{1,-1})+5)/7))</f>
        <v>29</v>
      </c>
    </row>
    <row r="1262" spans="1:9" x14ac:dyDescent="0.3">
      <c r="A1262" s="35">
        <f t="shared" si="19"/>
        <v>4.1666666666666685E-2</v>
      </c>
      <c r="B1262" s="2">
        <v>44027</v>
      </c>
      <c r="C1262" s="6">
        <v>0.45833333333333331</v>
      </c>
      <c r="D1262" s="6">
        <v>0.5</v>
      </c>
      <c r="E1262" s="64" t="s">
        <v>9</v>
      </c>
      <c r="F1262" s="64" t="s">
        <v>58</v>
      </c>
      <c r="G1262" s="64" t="s">
        <v>48</v>
      </c>
      <c r="H1262" s="64" t="s">
        <v>386</v>
      </c>
      <c r="I1262" s="37">
        <f>IF(ISERROR(INT((B1262-SUM(MOD(DATE(YEAR(B1262-MOD(B1262-2,7)+3),1,2),{1E+99,7})*{1,-1})+5)/7)),"",INT((B1262-SUM(MOD(DATE(YEAR(B1262-MOD(B1262-2,7)+3),1,2),{1E+99,7})*{1,-1})+5)/7))</f>
        <v>29</v>
      </c>
    </row>
    <row r="1263" spans="1:9" x14ac:dyDescent="0.3">
      <c r="A1263" s="35">
        <f t="shared" si="19"/>
        <v>4.166666666666663E-2</v>
      </c>
      <c r="B1263" s="2">
        <v>44028</v>
      </c>
      <c r="C1263" s="6">
        <v>0.5</v>
      </c>
      <c r="D1263" s="6">
        <v>0.54166666666666663</v>
      </c>
      <c r="E1263" s="64" t="s">
        <v>9</v>
      </c>
      <c r="F1263" s="64" t="s">
        <v>58</v>
      </c>
      <c r="G1263" s="64" t="s">
        <v>48</v>
      </c>
      <c r="H1263" s="64" t="s">
        <v>386</v>
      </c>
      <c r="I1263" s="37">
        <f>IF(ISERROR(INT((B1263-SUM(MOD(DATE(YEAR(B1263-MOD(B1263-2,7)+3),1,2),{1E+99,7})*{1,-1})+5)/7)),"",INT((B1263-SUM(MOD(DATE(YEAR(B1263-MOD(B1263-2,7)+3),1,2),{1E+99,7})*{1,-1})+5)/7))</f>
        <v>29</v>
      </c>
    </row>
    <row r="1264" spans="1:9" x14ac:dyDescent="0.3">
      <c r="A1264" s="35">
        <f t="shared" si="19"/>
        <v>3.819444444444442E-2</v>
      </c>
      <c r="B1264" s="2">
        <v>44028</v>
      </c>
      <c r="C1264" s="6">
        <v>0.63888888888888895</v>
      </c>
      <c r="D1264" s="6">
        <v>0.67708333333333337</v>
      </c>
      <c r="E1264" s="64" t="s">
        <v>11</v>
      </c>
      <c r="F1264" s="64" t="s">
        <v>56</v>
      </c>
      <c r="G1264" s="64" t="s">
        <v>46</v>
      </c>
      <c r="H1264" s="64" t="s">
        <v>224</v>
      </c>
      <c r="I1264" s="37">
        <f>IF(ISERROR(INT((B1264-SUM(MOD(DATE(YEAR(B1264-MOD(B1264-2,7)+3),1,2),{1E+99,7})*{1,-1})+5)/7)),"",INT((B1264-SUM(MOD(DATE(YEAR(B1264-MOD(B1264-2,7)+3),1,2),{1E+99,7})*{1,-1})+5)/7))</f>
        <v>29</v>
      </c>
    </row>
    <row r="1265" spans="1:9" x14ac:dyDescent="0.3">
      <c r="A1265" s="35">
        <f t="shared" si="19"/>
        <v>2.083333333333337E-2</v>
      </c>
      <c r="B1265" s="2">
        <v>44028</v>
      </c>
      <c r="C1265" s="6">
        <v>0.65625</v>
      </c>
      <c r="D1265" s="6">
        <v>0.67708333333333337</v>
      </c>
      <c r="E1265" s="3" t="s">
        <v>9</v>
      </c>
      <c r="F1265" s="64" t="s">
        <v>58</v>
      </c>
      <c r="G1265" s="64" t="s">
        <v>49</v>
      </c>
      <c r="H1265" s="64" t="s">
        <v>398</v>
      </c>
      <c r="I1265" s="37">
        <f>IF(ISERROR(INT((B1265-SUM(MOD(DATE(YEAR(B1265-MOD(B1265-2,7)+3),1,2),{1E+99,7})*{1,-1})+5)/7)),"",INT((B1265-SUM(MOD(DATE(YEAR(B1265-MOD(B1265-2,7)+3),1,2),{1E+99,7})*{1,-1})+5)/7))</f>
        <v>29</v>
      </c>
    </row>
    <row r="1266" spans="1:9" x14ac:dyDescent="0.3">
      <c r="A1266" s="35">
        <f t="shared" si="19"/>
        <v>4.513888888888884E-2</v>
      </c>
      <c r="B1266" s="2">
        <v>44028</v>
      </c>
      <c r="C1266" s="6">
        <v>0.67708333333333337</v>
      </c>
      <c r="D1266" s="6">
        <v>0.72222222222222221</v>
      </c>
      <c r="E1266" s="64" t="s">
        <v>10</v>
      </c>
      <c r="F1266" s="64" t="s">
        <v>51</v>
      </c>
      <c r="G1266" s="64" t="s">
        <v>46</v>
      </c>
      <c r="H1266" s="64" t="s">
        <v>383</v>
      </c>
      <c r="I1266" s="37">
        <f>IF(ISERROR(INT((B1266-SUM(MOD(DATE(YEAR(B1266-MOD(B1266-2,7)+3),1,2),{1E+99,7})*{1,-1})+5)/7)),"",INT((B1266-SUM(MOD(DATE(YEAR(B1266-MOD(B1266-2,7)+3),1,2),{1E+99,7})*{1,-1})+5)/7))</f>
        <v>29</v>
      </c>
    </row>
    <row r="1267" spans="1:9" x14ac:dyDescent="0.3">
      <c r="A1267" s="35">
        <f t="shared" si="19"/>
        <v>4.513888888888884E-2</v>
      </c>
      <c r="B1267" s="2">
        <v>44028</v>
      </c>
      <c r="C1267" s="6">
        <v>0.67708333333333337</v>
      </c>
      <c r="D1267" s="6">
        <v>0.72222222222222221</v>
      </c>
      <c r="E1267" s="64" t="s">
        <v>10</v>
      </c>
      <c r="F1267" s="64" t="s">
        <v>51</v>
      </c>
      <c r="G1267" s="64" t="s">
        <v>36</v>
      </c>
      <c r="H1267" s="64" t="s">
        <v>383</v>
      </c>
      <c r="I1267" s="37">
        <f>IF(ISERROR(INT((B1267-SUM(MOD(DATE(YEAR(B1267-MOD(B1267-2,7)+3),1,2),{1E+99,7})*{1,-1})+5)/7)),"",INT((B1267-SUM(MOD(DATE(YEAR(B1267-MOD(B1267-2,7)+3),1,2),{1E+99,7})*{1,-1})+5)/7))</f>
        <v>29</v>
      </c>
    </row>
    <row r="1268" spans="1:9" x14ac:dyDescent="0.3">
      <c r="A1268" s="35">
        <f t="shared" si="19"/>
        <v>4.513888888888884E-2</v>
      </c>
      <c r="B1268" s="2">
        <v>44028</v>
      </c>
      <c r="C1268" s="6">
        <v>0.67708333333333337</v>
      </c>
      <c r="D1268" s="6">
        <v>0.72222222222222221</v>
      </c>
      <c r="E1268" s="64" t="s">
        <v>10</v>
      </c>
      <c r="F1268" s="64" t="s">
        <v>51</v>
      </c>
      <c r="G1268" s="64" t="s">
        <v>45</v>
      </c>
      <c r="H1268" s="64" t="s">
        <v>392</v>
      </c>
      <c r="I1268" s="37">
        <f>IF(ISERROR(INT((B1268-SUM(MOD(DATE(YEAR(B1268-MOD(B1268-2,7)+3),1,2),{1E+99,7})*{1,-1})+5)/7)),"",INT((B1268-SUM(MOD(DATE(YEAR(B1268-MOD(B1268-2,7)+3),1,2),{1E+99,7})*{1,-1})+5)/7))</f>
        <v>29</v>
      </c>
    </row>
    <row r="1269" spans="1:9" x14ac:dyDescent="0.3">
      <c r="A1269" s="35">
        <f t="shared" si="19"/>
        <v>4.513888888888884E-2</v>
      </c>
      <c r="B1269" s="2">
        <v>44028</v>
      </c>
      <c r="C1269" s="6">
        <v>0.67708333333333337</v>
      </c>
      <c r="D1269" s="6">
        <v>0.72222222222222221</v>
      </c>
      <c r="E1269" s="64" t="s">
        <v>10</v>
      </c>
      <c r="F1269" s="64" t="s">
        <v>51</v>
      </c>
      <c r="G1269" s="64" t="s">
        <v>49</v>
      </c>
      <c r="I1269" s="37">
        <f>IF(ISERROR(INT((B1269-SUM(MOD(DATE(YEAR(B1269-MOD(B1269-2,7)+3),1,2),{1E+99,7})*{1,-1})+5)/7)),"",INT((B1269-SUM(MOD(DATE(YEAR(B1269-MOD(B1269-2,7)+3),1,2),{1E+99,7})*{1,-1})+5)/7))</f>
        <v>29</v>
      </c>
    </row>
    <row r="1270" spans="1:9" x14ac:dyDescent="0.3">
      <c r="A1270" s="35">
        <f t="shared" si="19"/>
        <v>9.0277777777777679E-2</v>
      </c>
      <c r="B1270" s="2">
        <v>44028</v>
      </c>
      <c r="C1270" s="6">
        <v>0.78819444444444453</v>
      </c>
      <c r="D1270" s="6">
        <v>0.87847222222222221</v>
      </c>
      <c r="E1270" s="64" t="s">
        <v>14</v>
      </c>
      <c r="F1270" s="64" t="s">
        <v>185</v>
      </c>
      <c r="G1270" s="64" t="s">
        <v>45</v>
      </c>
      <c r="H1270" s="64" t="s">
        <v>389</v>
      </c>
      <c r="I1270" s="37">
        <f>IF(ISERROR(INT((B1270-SUM(MOD(DATE(YEAR(B1270-MOD(B1270-2,7)+3),1,2),{1E+99,7})*{1,-1})+5)/7)),"",INT((B1270-SUM(MOD(DATE(YEAR(B1270-MOD(B1270-2,7)+3),1,2),{1E+99,7})*{1,-1})+5)/7))</f>
        <v>29</v>
      </c>
    </row>
    <row r="1271" spans="1:9" x14ac:dyDescent="0.3">
      <c r="A1271" s="35">
        <f t="shared" si="19"/>
        <v>2.777777777777779E-2</v>
      </c>
      <c r="B1271" s="2">
        <v>44029</v>
      </c>
      <c r="C1271" s="6">
        <v>0.55555555555555558</v>
      </c>
      <c r="D1271" s="6">
        <v>0.58333333333333337</v>
      </c>
      <c r="E1271" s="64" t="s">
        <v>14</v>
      </c>
      <c r="F1271" s="64" t="s">
        <v>185</v>
      </c>
      <c r="G1271" s="64" t="s">
        <v>45</v>
      </c>
      <c r="H1271" s="64" t="s">
        <v>389</v>
      </c>
      <c r="I1271" s="37">
        <f>IF(ISERROR(INT((B1271-SUM(MOD(DATE(YEAR(B1271-MOD(B1271-2,7)+3),1,2),{1E+99,7})*{1,-1})+5)/7)),"",INT((B1271-SUM(MOD(DATE(YEAR(B1271-MOD(B1271-2,7)+3),1,2),{1E+99,7})*{1,-1})+5)/7))</f>
        <v>29</v>
      </c>
    </row>
    <row r="1272" spans="1:9" x14ac:dyDescent="0.3">
      <c r="A1272" s="35">
        <f t="shared" si="19"/>
        <v>4.861111111111116E-2</v>
      </c>
      <c r="B1272" s="2">
        <v>44029</v>
      </c>
      <c r="C1272" s="6">
        <v>0.61111111111111105</v>
      </c>
      <c r="D1272" s="6">
        <v>0.65972222222222221</v>
      </c>
      <c r="E1272" s="64" t="s">
        <v>14</v>
      </c>
      <c r="F1272" s="64" t="s">
        <v>185</v>
      </c>
      <c r="G1272" s="64" t="s">
        <v>45</v>
      </c>
      <c r="H1272" s="64" t="s">
        <v>389</v>
      </c>
      <c r="I1272" s="37">
        <f>IF(ISERROR(INT((B1272-SUM(MOD(DATE(YEAR(B1272-MOD(B1272-2,7)+3),1,2),{1E+99,7})*{1,-1})+5)/7)),"",INT((B1272-SUM(MOD(DATE(YEAR(B1272-MOD(B1272-2,7)+3),1,2),{1E+99,7})*{1,-1})+5)/7))</f>
        <v>29</v>
      </c>
    </row>
    <row r="1273" spans="1:9" x14ac:dyDescent="0.3">
      <c r="A1273" s="35">
        <f t="shared" si="19"/>
        <v>4.513888888888884E-2</v>
      </c>
      <c r="B1273" s="2">
        <v>44029</v>
      </c>
      <c r="C1273" s="6">
        <v>0.69444444444444453</v>
      </c>
      <c r="D1273" s="6">
        <v>0.73958333333333337</v>
      </c>
      <c r="E1273" s="64" t="s">
        <v>11</v>
      </c>
      <c r="F1273" s="64" t="s">
        <v>56</v>
      </c>
      <c r="G1273" s="64" t="s">
        <v>46</v>
      </c>
      <c r="H1273" s="64" t="s">
        <v>224</v>
      </c>
      <c r="I1273" s="37">
        <f>IF(ISERROR(INT((B1273-SUM(MOD(DATE(YEAR(B1273-MOD(B1273-2,7)+3),1,2),{1E+99,7})*{1,-1})+5)/7)),"",INT((B1273-SUM(MOD(DATE(YEAR(B1273-MOD(B1273-2,7)+3),1,2),{1E+99,7})*{1,-1})+5)/7))</f>
        <v>29</v>
      </c>
    </row>
    <row r="1274" spans="1:9" x14ac:dyDescent="0.3">
      <c r="A1274" s="35">
        <f t="shared" si="19"/>
        <v>4.166666666666663E-2</v>
      </c>
      <c r="B1274" s="2">
        <v>44031</v>
      </c>
      <c r="C1274" s="6">
        <v>0.46875</v>
      </c>
      <c r="D1274" s="6">
        <v>0.51041666666666663</v>
      </c>
      <c r="E1274" s="64" t="s">
        <v>11</v>
      </c>
      <c r="F1274" s="64" t="s">
        <v>56</v>
      </c>
      <c r="G1274" s="64" t="s">
        <v>46</v>
      </c>
      <c r="H1274" s="64" t="s">
        <v>224</v>
      </c>
      <c r="I1274" s="37">
        <f>IF(ISERROR(INT((B1274-SUM(MOD(DATE(YEAR(B1274-MOD(B1274-2,7)+3),1,2),{1E+99,7})*{1,-1})+5)/7)),"",INT((B1274-SUM(MOD(DATE(YEAR(B1274-MOD(B1274-2,7)+3),1,2),{1E+99,7})*{1,-1})+5)/7))</f>
        <v>29</v>
      </c>
    </row>
    <row r="1275" spans="1:9" x14ac:dyDescent="0.3">
      <c r="A1275" s="35">
        <f t="shared" si="19"/>
        <v>6.9444444444444198E-3</v>
      </c>
      <c r="B1275" s="2">
        <v>44031</v>
      </c>
      <c r="C1275" s="6">
        <v>0.65972222222222221</v>
      </c>
      <c r="D1275" s="6">
        <v>0.66666666666666663</v>
      </c>
      <c r="E1275" s="64" t="s">
        <v>11</v>
      </c>
      <c r="F1275" s="64" t="s">
        <v>56</v>
      </c>
      <c r="G1275" s="64" t="s">
        <v>46</v>
      </c>
      <c r="H1275" s="64" t="s">
        <v>224</v>
      </c>
      <c r="I1275" s="37">
        <f>IF(ISERROR(INT((B1275-SUM(MOD(DATE(YEAR(B1275-MOD(B1275-2,7)+3),1,2),{1E+99,7})*{1,-1})+5)/7)),"",INT((B1275-SUM(MOD(DATE(YEAR(B1275-MOD(B1275-2,7)+3),1,2),{1E+99,7})*{1,-1})+5)/7))</f>
        <v>29</v>
      </c>
    </row>
    <row r="1276" spans="1:9" x14ac:dyDescent="0.3">
      <c r="A1276" s="35">
        <f t="shared" si="19"/>
        <v>1.388888888888884E-2</v>
      </c>
      <c r="B1276" s="2">
        <v>44031</v>
      </c>
      <c r="C1276" s="6">
        <v>0.75</v>
      </c>
      <c r="D1276" s="6">
        <v>0.76388888888888884</v>
      </c>
      <c r="E1276" s="64" t="s">
        <v>11</v>
      </c>
      <c r="F1276" s="64" t="s">
        <v>56</v>
      </c>
      <c r="G1276" s="64" t="s">
        <v>46</v>
      </c>
      <c r="H1276" s="64" t="s">
        <v>224</v>
      </c>
      <c r="I1276" s="37">
        <f>IF(ISERROR(INT((B1276-SUM(MOD(DATE(YEAR(B1276-MOD(B1276-2,7)+3),1,2),{1E+99,7})*{1,-1})+5)/7)),"",INT((B1276-SUM(MOD(DATE(YEAR(B1276-MOD(B1276-2,7)+3),1,2),{1E+99,7})*{1,-1})+5)/7))</f>
        <v>29</v>
      </c>
    </row>
    <row r="1277" spans="1:9" x14ac:dyDescent="0.3">
      <c r="A1277" s="35">
        <f t="shared" si="19"/>
        <v>5.208333333333337E-2</v>
      </c>
      <c r="B1277" s="2">
        <v>44032</v>
      </c>
      <c r="C1277" s="6">
        <v>0.51041666666666663</v>
      </c>
      <c r="D1277" s="6">
        <v>0.5625</v>
      </c>
      <c r="E1277" s="64" t="s">
        <v>9</v>
      </c>
      <c r="F1277" s="64" t="s">
        <v>58</v>
      </c>
      <c r="G1277" s="64" t="s">
        <v>48</v>
      </c>
      <c r="H1277" s="64" t="s">
        <v>386</v>
      </c>
      <c r="I1277" s="37">
        <f>IF(ISERROR(INT((B1277-SUM(MOD(DATE(YEAR(B1277-MOD(B1277-2,7)+3),1,2),{1E+99,7})*{1,-1})+5)/7)),"",INT((B1277-SUM(MOD(DATE(YEAR(B1277-MOD(B1277-2,7)+3),1,2),{1E+99,7})*{1,-1})+5)/7))</f>
        <v>30</v>
      </c>
    </row>
    <row r="1278" spans="1:9" x14ac:dyDescent="0.3">
      <c r="A1278" s="35">
        <f t="shared" si="19"/>
        <v>5.555555555555558E-2</v>
      </c>
      <c r="B1278" s="2">
        <v>44032</v>
      </c>
      <c r="C1278" s="6">
        <v>0.53472222222222221</v>
      </c>
      <c r="D1278" s="6">
        <v>0.59027777777777779</v>
      </c>
      <c r="E1278" s="64" t="s">
        <v>14</v>
      </c>
      <c r="F1278" s="64" t="s">
        <v>185</v>
      </c>
      <c r="G1278" s="64" t="s">
        <v>45</v>
      </c>
      <c r="H1278" s="64" t="s">
        <v>224</v>
      </c>
      <c r="I1278" s="37">
        <f>IF(ISERROR(INT((B1278-SUM(MOD(DATE(YEAR(B1278-MOD(B1278-2,7)+3),1,2),{1E+99,7})*{1,-1})+5)/7)),"",INT((B1278-SUM(MOD(DATE(YEAR(B1278-MOD(B1278-2,7)+3),1,2),{1E+99,7})*{1,-1})+5)/7))</f>
        <v>30</v>
      </c>
    </row>
    <row r="1279" spans="1:9" x14ac:dyDescent="0.3">
      <c r="A1279" s="35">
        <f t="shared" si="19"/>
        <v>1.041666666666663E-2</v>
      </c>
      <c r="B1279" s="2">
        <v>44032</v>
      </c>
      <c r="C1279" s="6">
        <v>0.5625</v>
      </c>
      <c r="D1279" s="6">
        <v>0.57291666666666663</v>
      </c>
      <c r="E1279" s="64" t="s">
        <v>9</v>
      </c>
      <c r="F1279" s="64" t="s">
        <v>72</v>
      </c>
      <c r="G1279" s="64" t="s">
        <v>48</v>
      </c>
      <c r="H1279" s="64" t="s">
        <v>85</v>
      </c>
      <c r="I1279" s="37">
        <f>IF(ISERROR(INT((B1279-SUM(MOD(DATE(YEAR(B1279-MOD(B1279-2,7)+3),1,2),{1E+99,7})*{1,-1})+5)/7)),"",INT((B1279-SUM(MOD(DATE(YEAR(B1279-MOD(B1279-2,7)+3),1,2),{1E+99,7})*{1,-1})+5)/7))</f>
        <v>30</v>
      </c>
    </row>
    <row r="1280" spans="1:9" x14ac:dyDescent="0.3">
      <c r="A1280" s="35">
        <f t="shared" si="19"/>
        <v>6.944444444444442E-2</v>
      </c>
      <c r="B1280" s="2">
        <v>44032</v>
      </c>
      <c r="C1280" s="6">
        <v>0.62152777777777779</v>
      </c>
      <c r="D1280" s="6">
        <v>0.69097222222222221</v>
      </c>
      <c r="E1280" s="64" t="s">
        <v>14</v>
      </c>
      <c r="F1280" s="64" t="s">
        <v>185</v>
      </c>
      <c r="G1280" s="64" t="s">
        <v>45</v>
      </c>
      <c r="H1280" s="64" t="s">
        <v>224</v>
      </c>
      <c r="I1280" s="37">
        <f>IF(ISERROR(INT((B1280-SUM(MOD(DATE(YEAR(B1280-MOD(B1280-2,7)+3),1,2),{1E+99,7})*{1,-1})+5)/7)),"",INT((B1280-SUM(MOD(DATE(YEAR(B1280-MOD(B1280-2,7)+3),1,2),{1E+99,7})*{1,-1})+5)/7))</f>
        <v>30</v>
      </c>
    </row>
    <row r="1281" spans="1:9" x14ac:dyDescent="0.3">
      <c r="A1281" s="35">
        <f t="shared" si="19"/>
        <v>6.25E-2</v>
      </c>
      <c r="B1281" s="2">
        <v>44032</v>
      </c>
      <c r="C1281" s="6">
        <v>0.70486111111111116</v>
      </c>
      <c r="D1281" s="6">
        <v>0.76736111111111116</v>
      </c>
      <c r="E1281" s="64" t="s">
        <v>11</v>
      </c>
      <c r="F1281" s="64" t="s">
        <v>56</v>
      </c>
      <c r="G1281" s="64" t="s">
        <v>46</v>
      </c>
      <c r="H1281" s="64" t="s">
        <v>224</v>
      </c>
      <c r="I1281" s="37">
        <f>IF(ISERROR(INT((B1281-SUM(MOD(DATE(YEAR(B1281-MOD(B1281-2,7)+3),1,2),{1E+99,7})*{1,-1})+5)/7)),"",INT((B1281-SUM(MOD(DATE(YEAR(B1281-MOD(B1281-2,7)+3),1,2),{1E+99,7})*{1,-1})+5)/7))</f>
        <v>30</v>
      </c>
    </row>
    <row r="1282" spans="1:9" x14ac:dyDescent="0.3">
      <c r="A1282" s="35">
        <f t="shared" si="19"/>
        <v>3.125E-2</v>
      </c>
      <c r="B1282" s="2">
        <v>44033</v>
      </c>
      <c r="C1282" s="6">
        <v>0.59375</v>
      </c>
      <c r="D1282" s="6">
        <v>0.625</v>
      </c>
      <c r="E1282" s="64" t="s">
        <v>15</v>
      </c>
      <c r="F1282" s="64" t="s">
        <v>13</v>
      </c>
      <c r="G1282" s="64" t="s">
        <v>48</v>
      </c>
      <c r="H1282" s="64" t="s">
        <v>401</v>
      </c>
      <c r="I1282" s="37">
        <f>IF(ISERROR(INT((B1282-SUM(MOD(DATE(YEAR(B1282-MOD(B1282-2,7)+3),1,2),{1E+99,7})*{1,-1})+5)/7)),"",INT((B1282-SUM(MOD(DATE(YEAR(B1282-MOD(B1282-2,7)+3),1,2),{1E+99,7})*{1,-1})+5)/7))</f>
        <v>30</v>
      </c>
    </row>
    <row r="1283" spans="1:9" x14ac:dyDescent="0.3">
      <c r="A1283" s="35">
        <f t="shared" si="19"/>
        <v>3.819444444444442E-2</v>
      </c>
      <c r="B1283" s="2">
        <v>44033</v>
      </c>
      <c r="C1283" s="6">
        <v>0.63888888888888895</v>
      </c>
      <c r="D1283" s="6">
        <v>0.67708333333333337</v>
      </c>
      <c r="E1283" s="64" t="s">
        <v>11</v>
      </c>
      <c r="F1283" s="64" t="s">
        <v>56</v>
      </c>
      <c r="G1283" s="64" t="s">
        <v>46</v>
      </c>
      <c r="H1283" s="64" t="s">
        <v>224</v>
      </c>
      <c r="I1283" s="37">
        <f>IF(ISERROR(INT((B1283-SUM(MOD(DATE(YEAR(B1283-MOD(B1283-2,7)+3),1,2),{1E+99,7})*{1,-1})+5)/7)),"",INT((B1283-SUM(MOD(DATE(YEAR(B1283-MOD(B1283-2,7)+3),1,2),{1E+99,7})*{1,-1})+5)/7))</f>
        <v>30</v>
      </c>
    </row>
    <row r="1284" spans="1:9" x14ac:dyDescent="0.3">
      <c r="A1284" s="35">
        <f t="shared" si="19"/>
        <v>3.125E-2</v>
      </c>
      <c r="B1284" s="2">
        <v>44033</v>
      </c>
      <c r="C1284" s="6">
        <v>0.67708333333333337</v>
      </c>
      <c r="D1284" s="6">
        <v>0.70833333333333337</v>
      </c>
      <c r="E1284" s="64" t="s">
        <v>10</v>
      </c>
      <c r="F1284" s="64" t="s">
        <v>42</v>
      </c>
      <c r="G1284" s="64" t="s">
        <v>48</v>
      </c>
      <c r="H1284" s="64" t="s">
        <v>383</v>
      </c>
      <c r="I1284" s="37">
        <f>IF(ISERROR(INT((B1284-SUM(MOD(DATE(YEAR(B1284-MOD(B1284-2,7)+3),1,2),{1E+99,7})*{1,-1})+5)/7)),"",INT((B1284-SUM(MOD(DATE(YEAR(B1284-MOD(B1284-2,7)+3),1,2),{1E+99,7})*{1,-1})+5)/7))</f>
        <v>30</v>
      </c>
    </row>
    <row r="1285" spans="1:9" x14ac:dyDescent="0.3">
      <c r="A1285" s="35">
        <f t="shared" si="19"/>
        <v>3.819444444444442E-2</v>
      </c>
      <c r="B1285" s="2">
        <v>44033</v>
      </c>
      <c r="C1285" s="6">
        <v>0.67708333333333337</v>
      </c>
      <c r="D1285" s="6">
        <v>0.71527777777777779</v>
      </c>
      <c r="E1285" s="64" t="s">
        <v>10</v>
      </c>
      <c r="F1285" s="64" t="s">
        <v>51</v>
      </c>
      <c r="G1285" s="64" t="s">
        <v>46</v>
      </c>
      <c r="H1285" s="64" t="s">
        <v>383</v>
      </c>
      <c r="I1285" s="37">
        <f>IF(ISERROR(INT((B1285-SUM(MOD(DATE(YEAR(B1285-MOD(B1285-2,7)+3),1,2),{1E+99,7})*{1,-1})+5)/7)),"",INT((B1285-SUM(MOD(DATE(YEAR(B1285-MOD(B1285-2,7)+3),1,2),{1E+99,7})*{1,-1})+5)/7))</f>
        <v>30</v>
      </c>
    </row>
    <row r="1286" spans="1:9" x14ac:dyDescent="0.3">
      <c r="A1286" s="35">
        <f t="shared" si="19"/>
        <v>3.819444444444442E-2</v>
      </c>
      <c r="B1286" s="2">
        <v>44033</v>
      </c>
      <c r="C1286" s="6">
        <v>0.67708333333333337</v>
      </c>
      <c r="D1286" s="6">
        <v>0.71527777777777779</v>
      </c>
      <c r="E1286" s="64" t="s">
        <v>10</v>
      </c>
      <c r="F1286" s="64" t="s">
        <v>51</v>
      </c>
      <c r="G1286" s="64" t="s">
        <v>36</v>
      </c>
      <c r="H1286" s="64" t="s">
        <v>383</v>
      </c>
      <c r="I1286" s="37">
        <f>IF(ISERROR(INT((B1286-SUM(MOD(DATE(YEAR(B1286-MOD(B1286-2,7)+3),1,2),{1E+99,7})*{1,-1})+5)/7)),"",INT((B1286-SUM(MOD(DATE(YEAR(B1286-MOD(B1286-2,7)+3),1,2),{1E+99,7})*{1,-1})+5)/7))</f>
        <v>30</v>
      </c>
    </row>
    <row r="1287" spans="1:9" x14ac:dyDescent="0.3">
      <c r="A1287" s="35">
        <f t="shared" ref="A1287:A1350" si="20">IF(D1287-C1287&gt;0,D1287-C1287,"")</f>
        <v>3.819444444444442E-2</v>
      </c>
      <c r="B1287" s="2">
        <v>44033</v>
      </c>
      <c r="C1287" s="6">
        <v>0.67708333333333337</v>
      </c>
      <c r="D1287" s="6">
        <v>0.71527777777777779</v>
      </c>
      <c r="E1287" s="64" t="s">
        <v>10</v>
      </c>
      <c r="F1287" s="64" t="s">
        <v>51</v>
      </c>
      <c r="G1287" s="64" t="s">
        <v>45</v>
      </c>
      <c r="H1287" s="64" t="s">
        <v>383</v>
      </c>
      <c r="I1287" s="37">
        <f>IF(ISERROR(INT((B1287-SUM(MOD(DATE(YEAR(B1287-MOD(B1287-2,7)+3),1,2),{1E+99,7})*{1,-1})+5)/7)),"",INT((B1287-SUM(MOD(DATE(YEAR(B1287-MOD(B1287-2,7)+3),1,2),{1E+99,7})*{1,-1})+5)/7))</f>
        <v>30</v>
      </c>
    </row>
    <row r="1288" spans="1:9" x14ac:dyDescent="0.3">
      <c r="A1288" s="35">
        <f t="shared" si="20"/>
        <v>3.819444444444442E-2</v>
      </c>
      <c r="B1288" s="2">
        <v>44033</v>
      </c>
      <c r="C1288" s="6">
        <v>0.67708333333333337</v>
      </c>
      <c r="D1288" s="6">
        <v>0.71527777777777779</v>
      </c>
      <c r="E1288" s="64" t="s">
        <v>10</v>
      </c>
      <c r="F1288" s="64" t="s">
        <v>51</v>
      </c>
      <c r="G1288" s="64" t="s">
        <v>49</v>
      </c>
      <c r="H1288" s="64" t="s">
        <v>383</v>
      </c>
      <c r="I1288" s="37">
        <f>IF(ISERROR(INT((B1288-SUM(MOD(DATE(YEAR(B1288-MOD(B1288-2,7)+3),1,2),{1E+99,7})*{1,-1})+5)/7)),"",INT((B1288-SUM(MOD(DATE(YEAR(B1288-MOD(B1288-2,7)+3),1,2),{1E+99,7})*{1,-1})+5)/7))</f>
        <v>30</v>
      </c>
    </row>
    <row r="1289" spans="1:9" x14ac:dyDescent="0.3">
      <c r="A1289" s="35">
        <f t="shared" si="20"/>
        <v>0.12152777777777768</v>
      </c>
      <c r="B1289" s="2">
        <v>44033</v>
      </c>
      <c r="C1289" s="6">
        <v>0.71527777777777779</v>
      </c>
      <c r="D1289" s="6">
        <v>0.83680555555555547</v>
      </c>
      <c r="E1289" s="64" t="s">
        <v>11</v>
      </c>
      <c r="F1289" s="64" t="s">
        <v>56</v>
      </c>
      <c r="G1289" s="64" t="s">
        <v>46</v>
      </c>
      <c r="H1289" s="64" t="s">
        <v>224</v>
      </c>
      <c r="I1289" s="37">
        <f>IF(ISERROR(INT((B1289-SUM(MOD(DATE(YEAR(B1289-MOD(B1289-2,7)+3),1,2),{1E+99,7})*{1,-1})+5)/7)),"",INT((B1289-SUM(MOD(DATE(YEAR(B1289-MOD(B1289-2,7)+3),1,2),{1E+99,7})*{1,-1})+5)/7))</f>
        <v>30</v>
      </c>
    </row>
    <row r="1290" spans="1:9" x14ac:dyDescent="0.3">
      <c r="A1290" s="35">
        <f t="shared" si="20"/>
        <v>4.513888888888884E-2</v>
      </c>
      <c r="B1290" s="2">
        <v>44033</v>
      </c>
      <c r="C1290" s="6">
        <v>0.76736111111111116</v>
      </c>
      <c r="D1290" s="6">
        <v>0.8125</v>
      </c>
      <c r="E1290" s="64" t="s">
        <v>14</v>
      </c>
      <c r="F1290" s="64" t="s">
        <v>185</v>
      </c>
      <c r="G1290" s="64" t="s">
        <v>45</v>
      </c>
      <c r="H1290" s="64" t="s">
        <v>390</v>
      </c>
      <c r="I1290" s="37">
        <f>IF(ISERROR(INT((B1290-SUM(MOD(DATE(YEAR(B1290-MOD(B1290-2,7)+3),1,2),{1E+99,7})*{1,-1})+5)/7)),"",INT((B1290-SUM(MOD(DATE(YEAR(B1290-MOD(B1290-2,7)+3),1,2),{1E+99,7})*{1,-1})+5)/7))</f>
        <v>30</v>
      </c>
    </row>
    <row r="1291" spans="1:9" x14ac:dyDescent="0.3">
      <c r="A1291" s="35">
        <f t="shared" si="20"/>
        <v>7.6388888888889062E-2</v>
      </c>
      <c r="B1291" s="2">
        <v>44033</v>
      </c>
      <c r="C1291" s="6">
        <v>0.83680555555555547</v>
      </c>
      <c r="D1291" s="6">
        <v>0.91319444444444453</v>
      </c>
      <c r="E1291" s="64" t="s">
        <v>14</v>
      </c>
      <c r="F1291" s="64" t="s">
        <v>185</v>
      </c>
      <c r="G1291" s="64" t="s">
        <v>45</v>
      </c>
      <c r="H1291" s="64" t="s">
        <v>390</v>
      </c>
      <c r="I1291" s="37">
        <f>IF(ISERROR(INT((B1291-SUM(MOD(DATE(YEAR(B1291-MOD(B1291-2,7)+3),1,2),{1E+99,7})*{1,-1})+5)/7)),"",INT((B1291-SUM(MOD(DATE(YEAR(B1291-MOD(B1291-2,7)+3),1,2),{1E+99,7})*{1,-1})+5)/7))</f>
        <v>30</v>
      </c>
    </row>
    <row r="1292" spans="1:9" x14ac:dyDescent="0.3">
      <c r="A1292" s="35">
        <f t="shared" si="20"/>
        <v>4.1666666666666685E-2</v>
      </c>
      <c r="B1292" s="2">
        <v>44034</v>
      </c>
      <c r="C1292" s="6">
        <v>0.45833333333333331</v>
      </c>
      <c r="D1292" s="6">
        <v>0.5</v>
      </c>
      <c r="E1292" s="64" t="s">
        <v>15</v>
      </c>
      <c r="F1292" s="64" t="s">
        <v>13</v>
      </c>
      <c r="G1292" s="64" t="s">
        <v>48</v>
      </c>
      <c r="H1292" s="64" t="s">
        <v>401</v>
      </c>
      <c r="I1292" s="37">
        <f>IF(ISERROR(INT((B1292-SUM(MOD(DATE(YEAR(B1292-MOD(B1292-2,7)+3),1,2),{1E+99,7})*{1,-1})+5)/7)),"",INT((B1292-SUM(MOD(DATE(YEAR(B1292-MOD(B1292-2,7)+3),1,2),{1E+99,7})*{1,-1})+5)/7))</f>
        <v>30</v>
      </c>
    </row>
    <row r="1293" spans="1:9" x14ac:dyDescent="0.3">
      <c r="A1293" s="35">
        <f t="shared" si="20"/>
        <v>6.9444444444444198E-3</v>
      </c>
      <c r="B1293" s="2">
        <v>44034</v>
      </c>
      <c r="C1293" s="6">
        <v>0.61458333333333337</v>
      </c>
      <c r="D1293" s="6">
        <v>0.62152777777777779</v>
      </c>
      <c r="E1293" s="64" t="s">
        <v>9</v>
      </c>
      <c r="F1293" s="64" t="s">
        <v>72</v>
      </c>
      <c r="G1293" s="64" t="s">
        <v>46</v>
      </c>
      <c r="H1293" s="64" t="s">
        <v>85</v>
      </c>
      <c r="I1293" s="37">
        <f>IF(ISERROR(INT((B1293-SUM(MOD(DATE(YEAR(B1293-MOD(B1293-2,7)+3),1,2),{1E+99,7})*{1,-1})+5)/7)),"",INT((B1293-SUM(MOD(DATE(YEAR(B1293-MOD(B1293-2,7)+3),1,2),{1E+99,7})*{1,-1})+5)/7))</f>
        <v>30</v>
      </c>
    </row>
    <row r="1294" spans="1:9" x14ac:dyDescent="0.3">
      <c r="A1294" s="35">
        <f t="shared" si="20"/>
        <v>0.10069444444444442</v>
      </c>
      <c r="B1294" s="2">
        <v>44034</v>
      </c>
      <c r="C1294" s="6">
        <v>0.62847222222222221</v>
      </c>
      <c r="D1294" s="6">
        <v>0.72916666666666663</v>
      </c>
      <c r="E1294" s="64" t="s">
        <v>11</v>
      </c>
      <c r="F1294" s="64" t="s">
        <v>56</v>
      </c>
      <c r="G1294" s="64" t="s">
        <v>46</v>
      </c>
      <c r="H1294" s="64" t="s">
        <v>224</v>
      </c>
      <c r="I1294" s="37">
        <f>IF(ISERROR(INT((B1294-SUM(MOD(DATE(YEAR(B1294-MOD(B1294-2,7)+3),1,2),{1E+99,7})*{1,-1})+5)/7)),"",INT((B1294-SUM(MOD(DATE(YEAR(B1294-MOD(B1294-2,7)+3),1,2),{1E+99,7})*{1,-1})+5)/7))</f>
        <v>30</v>
      </c>
    </row>
    <row r="1295" spans="1:9" x14ac:dyDescent="0.3">
      <c r="A1295" s="35">
        <f t="shared" si="20"/>
        <v>4.166666666666663E-2</v>
      </c>
      <c r="B1295" s="2">
        <v>44035</v>
      </c>
      <c r="C1295" s="6">
        <v>0.53125</v>
      </c>
      <c r="D1295" s="6">
        <v>0.57291666666666663</v>
      </c>
      <c r="E1295" s="64" t="s">
        <v>11</v>
      </c>
      <c r="F1295" s="64" t="s">
        <v>56</v>
      </c>
      <c r="G1295" s="64" t="s">
        <v>46</v>
      </c>
      <c r="H1295" s="64" t="s">
        <v>224</v>
      </c>
      <c r="I1295" s="37">
        <f>IF(ISERROR(INT((B1295-SUM(MOD(DATE(YEAR(B1295-MOD(B1295-2,7)+3),1,2),{1E+99,7})*{1,-1})+5)/7)),"",INT((B1295-SUM(MOD(DATE(YEAR(B1295-MOD(B1295-2,7)+3),1,2),{1E+99,7})*{1,-1})+5)/7))</f>
        <v>30</v>
      </c>
    </row>
    <row r="1296" spans="1:9" x14ac:dyDescent="0.3">
      <c r="A1296" s="35">
        <f t="shared" si="20"/>
        <v>5.2083333333333481E-2</v>
      </c>
      <c r="B1296" s="2">
        <v>44035</v>
      </c>
      <c r="C1296" s="6">
        <v>0.64236111111111105</v>
      </c>
      <c r="D1296" s="6">
        <v>0.69444444444444453</v>
      </c>
      <c r="E1296" s="64" t="s">
        <v>11</v>
      </c>
      <c r="F1296" s="64" t="s">
        <v>56</v>
      </c>
      <c r="G1296" s="64" t="s">
        <v>46</v>
      </c>
      <c r="H1296" s="64" t="s">
        <v>224</v>
      </c>
      <c r="I1296" s="37">
        <f>IF(ISERROR(INT((B1296-SUM(MOD(DATE(YEAR(B1296-MOD(B1296-2,7)+3),1,2),{1E+99,7})*{1,-1})+5)/7)),"",INT((B1296-SUM(MOD(DATE(YEAR(B1296-MOD(B1296-2,7)+3),1,2),{1E+99,7})*{1,-1})+5)/7))</f>
        <v>30</v>
      </c>
    </row>
    <row r="1297" spans="1:9" x14ac:dyDescent="0.3">
      <c r="A1297" s="35">
        <f t="shared" si="20"/>
        <v>9.3750000000000056E-2</v>
      </c>
      <c r="B1297" s="2">
        <v>44036</v>
      </c>
      <c r="C1297" s="6">
        <v>0.42708333333333331</v>
      </c>
      <c r="D1297" s="6">
        <v>0.52083333333333337</v>
      </c>
      <c r="E1297" s="64" t="s">
        <v>10</v>
      </c>
      <c r="F1297" s="64" t="s">
        <v>51</v>
      </c>
      <c r="G1297" s="64" t="s">
        <v>46</v>
      </c>
      <c r="I1297" s="37">
        <f>IF(ISERROR(INT((B1297-SUM(MOD(DATE(YEAR(B1297-MOD(B1297-2,7)+3),1,2),{1E+99,7})*{1,-1})+5)/7)),"",INT((B1297-SUM(MOD(DATE(YEAR(B1297-MOD(B1297-2,7)+3),1,2),{1E+99,7})*{1,-1})+5)/7))</f>
        <v>30</v>
      </c>
    </row>
    <row r="1298" spans="1:9" x14ac:dyDescent="0.3">
      <c r="A1298" s="35">
        <f t="shared" si="20"/>
        <v>0.10069444444444448</v>
      </c>
      <c r="B1298" s="2">
        <v>44036</v>
      </c>
      <c r="C1298" s="6">
        <v>0.42708333333333331</v>
      </c>
      <c r="D1298" s="6">
        <v>0.52777777777777779</v>
      </c>
      <c r="E1298" s="64" t="s">
        <v>10</v>
      </c>
      <c r="F1298" s="64" t="s">
        <v>51</v>
      </c>
      <c r="G1298" s="64" t="s">
        <v>45</v>
      </c>
      <c r="I1298" s="37">
        <f>IF(ISERROR(INT((B1298-SUM(MOD(DATE(YEAR(B1298-MOD(B1298-2,7)+3),1,2),{1E+99,7})*{1,-1})+5)/7)),"",INT((B1298-SUM(MOD(DATE(YEAR(B1298-MOD(B1298-2,7)+3),1,2),{1E+99,7})*{1,-1})+5)/7))</f>
        <v>30</v>
      </c>
    </row>
    <row r="1299" spans="1:9" x14ac:dyDescent="0.3">
      <c r="A1299" s="35">
        <f t="shared" si="20"/>
        <v>7.291666666666663E-2</v>
      </c>
      <c r="B1299" s="2">
        <v>44039</v>
      </c>
      <c r="C1299" s="6">
        <v>0.47569444444444442</v>
      </c>
      <c r="D1299" s="6">
        <v>0.54861111111111105</v>
      </c>
      <c r="E1299" s="64" t="s">
        <v>11</v>
      </c>
      <c r="F1299" s="64" t="s">
        <v>56</v>
      </c>
      <c r="G1299" s="64" t="s">
        <v>46</v>
      </c>
      <c r="H1299" s="64" t="s">
        <v>224</v>
      </c>
      <c r="I1299" s="37">
        <f>IF(ISERROR(INT((B1299-SUM(MOD(DATE(YEAR(B1299-MOD(B1299-2,7)+3),1,2),{1E+99,7})*{1,-1})+5)/7)),"",INT((B1299-SUM(MOD(DATE(YEAR(B1299-MOD(B1299-2,7)+3),1,2),{1E+99,7})*{1,-1})+5)/7))</f>
        <v>31</v>
      </c>
    </row>
    <row r="1300" spans="1:9" x14ac:dyDescent="0.3">
      <c r="A1300" s="35">
        <f t="shared" si="20"/>
        <v>1.3888888888888951E-2</v>
      </c>
      <c r="B1300" s="2">
        <v>44039</v>
      </c>
      <c r="C1300" s="6">
        <v>0.57291666666666663</v>
      </c>
      <c r="D1300" s="6">
        <v>0.58680555555555558</v>
      </c>
      <c r="E1300" s="64" t="s">
        <v>11</v>
      </c>
      <c r="F1300" s="64" t="s">
        <v>56</v>
      </c>
      <c r="G1300" s="64" t="s">
        <v>46</v>
      </c>
      <c r="H1300" s="64" t="s">
        <v>224</v>
      </c>
      <c r="I1300" s="37">
        <f>IF(ISERROR(INT((B1300-SUM(MOD(DATE(YEAR(B1300-MOD(B1300-2,7)+3),1,2),{1E+99,7})*{1,-1})+5)/7)),"",INT((B1300-SUM(MOD(DATE(YEAR(B1300-MOD(B1300-2,7)+3),1,2),{1E+99,7})*{1,-1})+5)/7))</f>
        <v>31</v>
      </c>
    </row>
    <row r="1301" spans="1:9" x14ac:dyDescent="0.3">
      <c r="A1301" s="35">
        <f t="shared" si="20"/>
        <v>3.125E-2</v>
      </c>
      <c r="B1301" s="2">
        <v>44039</v>
      </c>
      <c r="C1301" s="6">
        <v>0.67708333333333337</v>
      </c>
      <c r="D1301" s="6">
        <v>0.70833333333333337</v>
      </c>
      <c r="E1301" s="64" t="s">
        <v>11</v>
      </c>
      <c r="F1301" s="64" t="s">
        <v>56</v>
      </c>
      <c r="G1301" s="64" t="s">
        <v>46</v>
      </c>
      <c r="H1301" s="64" t="s">
        <v>224</v>
      </c>
      <c r="I1301" s="37">
        <f>IF(ISERROR(INT((B1301-SUM(MOD(DATE(YEAR(B1301-MOD(B1301-2,7)+3),1,2),{1E+99,7})*{1,-1})+5)/7)),"",INT((B1301-SUM(MOD(DATE(YEAR(B1301-MOD(B1301-2,7)+3),1,2),{1E+99,7})*{1,-1})+5)/7))</f>
        <v>31</v>
      </c>
    </row>
    <row r="1302" spans="1:9" x14ac:dyDescent="0.3">
      <c r="A1302" s="35">
        <f t="shared" si="20"/>
        <v>7.638888888888884E-2</v>
      </c>
      <c r="B1302" s="2">
        <v>44039</v>
      </c>
      <c r="C1302" s="6">
        <v>0.81944444444444453</v>
      </c>
      <c r="D1302" s="6">
        <v>0.89583333333333337</v>
      </c>
      <c r="E1302" s="64" t="s">
        <v>14</v>
      </c>
      <c r="F1302" s="64" t="s">
        <v>185</v>
      </c>
      <c r="G1302" s="64" t="s">
        <v>45</v>
      </c>
      <c r="H1302" s="64" t="s">
        <v>224</v>
      </c>
      <c r="I1302" s="37">
        <f>IF(ISERROR(INT((B1302-SUM(MOD(DATE(YEAR(B1302-MOD(B1302-2,7)+3),1,2),{1E+99,7})*{1,-1})+5)/7)),"",INT((B1302-SUM(MOD(DATE(YEAR(B1302-MOD(B1302-2,7)+3),1,2),{1E+99,7})*{1,-1})+5)/7))</f>
        <v>31</v>
      </c>
    </row>
    <row r="1303" spans="1:9" x14ac:dyDescent="0.3">
      <c r="A1303" s="35">
        <f t="shared" si="20"/>
        <v>5.208333333333337E-2</v>
      </c>
      <c r="B1303" s="2">
        <v>44039</v>
      </c>
      <c r="C1303" s="6">
        <v>0.92013888888888884</v>
      </c>
      <c r="D1303" s="6">
        <v>0.97222222222222221</v>
      </c>
      <c r="E1303" s="64" t="s">
        <v>14</v>
      </c>
      <c r="F1303" s="64" t="s">
        <v>185</v>
      </c>
      <c r="G1303" s="64" t="s">
        <v>45</v>
      </c>
      <c r="H1303" s="64" t="s">
        <v>224</v>
      </c>
      <c r="I1303" s="37">
        <f>IF(ISERROR(INT((B1303-SUM(MOD(DATE(YEAR(B1303-MOD(B1303-2,7)+3),1,2),{1E+99,7})*{1,-1})+5)/7)),"",INT((B1303-SUM(MOD(DATE(YEAR(B1303-MOD(B1303-2,7)+3),1,2),{1E+99,7})*{1,-1})+5)/7))</f>
        <v>31</v>
      </c>
    </row>
    <row r="1304" spans="1:9" x14ac:dyDescent="0.3">
      <c r="A1304" s="35">
        <f t="shared" si="20"/>
        <v>8.3333333333333315E-2</v>
      </c>
      <c r="B1304" s="2">
        <v>44040</v>
      </c>
      <c r="C1304" s="6">
        <v>0.41666666666666669</v>
      </c>
      <c r="D1304" s="6">
        <v>0.5</v>
      </c>
      <c r="E1304" s="64" t="s">
        <v>9</v>
      </c>
      <c r="F1304" s="64" t="s">
        <v>58</v>
      </c>
      <c r="G1304" s="64" t="s">
        <v>36</v>
      </c>
      <c r="H1304" s="64" t="s">
        <v>387</v>
      </c>
      <c r="I1304" s="37">
        <f>IF(ISERROR(INT((B1304-SUM(MOD(DATE(YEAR(B1304-MOD(B1304-2,7)+3),1,2),{1E+99,7})*{1,-1})+5)/7)),"",INT((B1304-SUM(MOD(DATE(YEAR(B1304-MOD(B1304-2,7)+3),1,2),{1E+99,7})*{1,-1})+5)/7))</f>
        <v>31</v>
      </c>
    </row>
    <row r="1305" spans="1:9" x14ac:dyDescent="0.3">
      <c r="A1305" s="35">
        <f t="shared" si="20"/>
        <v>2.0833333333333315E-2</v>
      </c>
      <c r="B1305" s="2">
        <v>44040</v>
      </c>
      <c r="C1305" s="6">
        <v>0.47916666666666669</v>
      </c>
      <c r="D1305" s="6">
        <v>0.5</v>
      </c>
      <c r="E1305" s="64" t="s">
        <v>9</v>
      </c>
      <c r="F1305" s="64" t="s">
        <v>58</v>
      </c>
      <c r="G1305" s="64" t="s">
        <v>48</v>
      </c>
      <c r="H1305" s="64" t="s">
        <v>386</v>
      </c>
      <c r="I1305" s="37">
        <f>IF(ISERROR(INT((B1305-SUM(MOD(DATE(YEAR(B1305-MOD(B1305-2,7)+3),1,2),{1E+99,7})*{1,-1})+5)/7)),"",INT((B1305-SUM(MOD(DATE(YEAR(B1305-MOD(B1305-2,7)+3),1,2),{1E+99,7})*{1,-1})+5)/7))</f>
        <v>31</v>
      </c>
    </row>
    <row r="1306" spans="1:9" x14ac:dyDescent="0.3">
      <c r="A1306" s="35">
        <f t="shared" si="20"/>
        <v>0.11111111111111105</v>
      </c>
      <c r="B1306" s="2">
        <v>44040</v>
      </c>
      <c r="C1306" s="6">
        <v>0.5</v>
      </c>
      <c r="D1306" s="6">
        <v>0.61111111111111105</v>
      </c>
      <c r="E1306" s="64" t="s">
        <v>11</v>
      </c>
      <c r="F1306" s="64" t="s">
        <v>56</v>
      </c>
      <c r="G1306" s="64" t="s">
        <v>46</v>
      </c>
      <c r="H1306" s="64" t="s">
        <v>224</v>
      </c>
      <c r="I1306" s="37">
        <f>IF(ISERROR(INT((B1306-SUM(MOD(DATE(YEAR(B1306-MOD(B1306-2,7)+3),1,2),{1E+99,7})*{1,-1})+5)/7)),"",INT((B1306-SUM(MOD(DATE(YEAR(B1306-MOD(B1306-2,7)+3),1,2),{1E+99,7})*{1,-1})+5)/7))</f>
        <v>31</v>
      </c>
    </row>
    <row r="1307" spans="1:9" x14ac:dyDescent="0.3">
      <c r="A1307" s="35">
        <f t="shared" si="20"/>
        <v>9.7222222222222321E-2</v>
      </c>
      <c r="B1307" s="2">
        <v>44040</v>
      </c>
      <c r="C1307" s="6">
        <v>0.54166666666666663</v>
      </c>
      <c r="D1307" s="6">
        <v>0.63888888888888895</v>
      </c>
      <c r="E1307" s="64" t="s">
        <v>14</v>
      </c>
      <c r="F1307" s="64" t="s">
        <v>185</v>
      </c>
      <c r="G1307" s="64" t="s">
        <v>45</v>
      </c>
      <c r="H1307" s="64" t="s">
        <v>393</v>
      </c>
      <c r="I1307" s="37">
        <f>IF(ISERROR(INT((B1307-SUM(MOD(DATE(YEAR(B1307-MOD(B1307-2,7)+3),1,2),{1E+99,7})*{1,-1})+5)/7)),"",INT((B1307-SUM(MOD(DATE(YEAR(B1307-MOD(B1307-2,7)+3),1,2),{1E+99,7})*{1,-1})+5)/7))</f>
        <v>31</v>
      </c>
    </row>
    <row r="1308" spans="1:9" x14ac:dyDescent="0.3">
      <c r="A1308" s="35">
        <f t="shared" si="20"/>
        <v>3.125E-2</v>
      </c>
      <c r="B1308" s="2">
        <v>44040</v>
      </c>
      <c r="C1308" s="6">
        <v>0.78125</v>
      </c>
      <c r="D1308" s="6">
        <v>0.8125</v>
      </c>
      <c r="E1308" s="64" t="s">
        <v>14</v>
      </c>
      <c r="F1308" s="64" t="s">
        <v>185</v>
      </c>
      <c r="G1308" s="64" t="s">
        <v>45</v>
      </c>
      <c r="H1308" s="64" t="s">
        <v>393</v>
      </c>
      <c r="I1308" s="37">
        <f>IF(ISERROR(INT((B1308-SUM(MOD(DATE(YEAR(B1308-MOD(B1308-2,7)+3),1,2),{1E+99,7})*{1,-1})+5)/7)),"",INT((B1308-SUM(MOD(DATE(YEAR(B1308-MOD(B1308-2,7)+3),1,2),{1E+99,7})*{1,-1})+5)/7))</f>
        <v>31</v>
      </c>
    </row>
    <row r="1309" spans="1:9" x14ac:dyDescent="0.3">
      <c r="A1309" s="35">
        <f t="shared" si="20"/>
        <v>6.25E-2</v>
      </c>
      <c r="B1309" s="2">
        <v>44041</v>
      </c>
      <c r="C1309" s="6">
        <v>0.51388888888888895</v>
      </c>
      <c r="D1309" s="6">
        <v>0.57638888888888895</v>
      </c>
      <c r="E1309" s="64" t="s">
        <v>14</v>
      </c>
      <c r="F1309" s="64" t="s">
        <v>185</v>
      </c>
      <c r="G1309" s="64" t="s">
        <v>45</v>
      </c>
      <c r="H1309" s="64" t="s">
        <v>224</v>
      </c>
      <c r="I1309" s="37">
        <f>IF(ISERROR(INT((B1309-SUM(MOD(DATE(YEAR(B1309-MOD(B1309-2,7)+3),1,2),{1E+99,7})*{1,-1})+5)/7)),"",INT((B1309-SUM(MOD(DATE(YEAR(B1309-MOD(B1309-2,7)+3),1,2),{1E+99,7})*{1,-1})+5)/7))</f>
        <v>31</v>
      </c>
    </row>
    <row r="1310" spans="1:9" x14ac:dyDescent="0.3">
      <c r="A1310" s="35">
        <f t="shared" si="20"/>
        <v>3.4722222222222099E-3</v>
      </c>
      <c r="B1310" s="2">
        <v>44041</v>
      </c>
      <c r="C1310" s="6">
        <v>0.58333333333333337</v>
      </c>
      <c r="D1310" s="6">
        <v>0.58680555555555558</v>
      </c>
      <c r="E1310" s="64" t="s">
        <v>10</v>
      </c>
      <c r="F1310" s="64" t="s">
        <v>54</v>
      </c>
      <c r="G1310" s="64" t="s">
        <v>49</v>
      </c>
      <c r="H1310" s="64" t="s">
        <v>355</v>
      </c>
      <c r="I1310" s="37">
        <f>IF(ISERROR(INT((B1310-SUM(MOD(DATE(YEAR(B1310-MOD(B1310-2,7)+3),1,2),{1E+99,7})*{1,-1})+5)/7)),"",INT((B1310-SUM(MOD(DATE(YEAR(B1310-MOD(B1310-2,7)+3),1,2),{1E+99,7})*{1,-1})+5)/7))</f>
        <v>31</v>
      </c>
    </row>
    <row r="1311" spans="1:9" x14ac:dyDescent="0.3">
      <c r="A1311" s="35">
        <f t="shared" si="20"/>
        <v>3.125E-2</v>
      </c>
      <c r="B1311" s="2">
        <v>44041</v>
      </c>
      <c r="C1311" s="6">
        <v>0.58333333333333337</v>
      </c>
      <c r="D1311" s="6">
        <v>0.61458333333333337</v>
      </c>
      <c r="E1311" s="64" t="s">
        <v>15</v>
      </c>
      <c r="F1311" s="64" t="s">
        <v>13</v>
      </c>
      <c r="G1311" s="64" t="s">
        <v>48</v>
      </c>
      <c r="H1311" s="64" t="s">
        <v>401</v>
      </c>
      <c r="I1311" s="37">
        <f>IF(ISERROR(INT((B1311-SUM(MOD(DATE(YEAR(B1311-MOD(B1311-2,7)+3),1,2),{1E+99,7})*{1,-1})+5)/7)),"",INT((B1311-SUM(MOD(DATE(YEAR(B1311-MOD(B1311-2,7)+3),1,2),{1E+99,7})*{1,-1})+5)/7))</f>
        <v>31</v>
      </c>
    </row>
    <row r="1312" spans="1:9" x14ac:dyDescent="0.3">
      <c r="A1312" s="35">
        <f t="shared" si="20"/>
        <v>2.777777777777779E-2</v>
      </c>
      <c r="B1312" s="2">
        <v>44041</v>
      </c>
      <c r="C1312" s="6">
        <v>0.61805555555555558</v>
      </c>
      <c r="D1312" s="6">
        <v>0.64583333333333337</v>
      </c>
      <c r="E1312" s="64" t="s">
        <v>14</v>
      </c>
      <c r="F1312" s="64" t="s">
        <v>185</v>
      </c>
      <c r="G1312" s="64" t="s">
        <v>45</v>
      </c>
      <c r="H1312" s="64" t="s">
        <v>224</v>
      </c>
      <c r="I1312" s="37">
        <f>IF(ISERROR(INT((B1312-SUM(MOD(DATE(YEAR(B1312-MOD(B1312-2,7)+3),1,2),{1E+99,7})*{1,-1})+5)/7)),"",INT((B1312-SUM(MOD(DATE(YEAR(B1312-MOD(B1312-2,7)+3),1,2),{1E+99,7})*{1,-1})+5)/7))</f>
        <v>31</v>
      </c>
    </row>
    <row r="1313" spans="1:9" x14ac:dyDescent="0.3">
      <c r="A1313" s="35">
        <f t="shared" si="20"/>
        <v>4.8611111111111049E-2</v>
      </c>
      <c r="B1313" s="2">
        <v>44041</v>
      </c>
      <c r="C1313" s="6">
        <v>0.67361111111111116</v>
      </c>
      <c r="D1313" s="6">
        <v>0.72222222222222221</v>
      </c>
      <c r="E1313" s="64" t="s">
        <v>10</v>
      </c>
      <c r="F1313" s="64" t="s">
        <v>51</v>
      </c>
      <c r="G1313" s="64" t="s">
        <v>49</v>
      </c>
      <c r="H1313" s="64" t="s">
        <v>383</v>
      </c>
      <c r="I1313" s="37">
        <f>IF(ISERROR(INT((B1313-SUM(MOD(DATE(YEAR(B1313-MOD(B1313-2,7)+3),1,2),{1E+99,7})*{1,-1})+5)/7)),"",INT((B1313-SUM(MOD(DATE(YEAR(B1313-MOD(B1313-2,7)+3),1,2),{1E+99,7})*{1,-1})+5)/7))</f>
        <v>31</v>
      </c>
    </row>
    <row r="1314" spans="1:9" x14ac:dyDescent="0.3">
      <c r="A1314" s="35">
        <f t="shared" si="20"/>
        <v>3.4722222222222099E-2</v>
      </c>
      <c r="B1314" s="2">
        <v>44041</v>
      </c>
      <c r="C1314" s="6">
        <v>0.67708333333333337</v>
      </c>
      <c r="D1314" s="6">
        <v>0.71180555555555547</v>
      </c>
      <c r="E1314" s="64" t="s">
        <v>10</v>
      </c>
      <c r="F1314" s="64" t="s">
        <v>51</v>
      </c>
      <c r="G1314" s="64" t="s">
        <v>36</v>
      </c>
      <c r="H1314" s="64" t="s">
        <v>383</v>
      </c>
      <c r="I1314" s="37">
        <f>IF(ISERROR(INT((B1314-SUM(MOD(DATE(YEAR(B1314-MOD(B1314-2,7)+3),1,2),{1E+99,7})*{1,-1})+5)/7)),"",INT((B1314-SUM(MOD(DATE(YEAR(B1314-MOD(B1314-2,7)+3),1,2),{1E+99,7})*{1,-1})+5)/7))</f>
        <v>31</v>
      </c>
    </row>
    <row r="1315" spans="1:9" x14ac:dyDescent="0.3">
      <c r="A1315" s="35">
        <f t="shared" si="20"/>
        <v>3.4722222222222099E-2</v>
      </c>
      <c r="B1315" s="2">
        <v>44041</v>
      </c>
      <c r="C1315" s="6">
        <v>0.67708333333333337</v>
      </c>
      <c r="D1315" s="6">
        <v>0.71180555555555547</v>
      </c>
      <c r="E1315" s="64" t="s">
        <v>10</v>
      </c>
      <c r="F1315" s="64" t="s">
        <v>51</v>
      </c>
      <c r="G1315" s="64" t="s">
        <v>45</v>
      </c>
      <c r="H1315" s="64" t="s">
        <v>383</v>
      </c>
      <c r="I1315" s="37">
        <f>IF(ISERROR(INT((B1315-SUM(MOD(DATE(YEAR(B1315-MOD(B1315-2,7)+3),1,2),{1E+99,7})*{1,-1})+5)/7)),"",INT((B1315-SUM(MOD(DATE(YEAR(B1315-MOD(B1315-2,7)+3),1,2),{1E+99,7})*{1,-1})+5)/7))</f>
        <v>31</v>
      </c>
    </row>
    <row r="1316" spans="1:9" x14ac:dyDescent="0.3">
      <c r="A1316" s="35">
        <f t="shared" si="20"/>
        <v>4.166666666666663E-2</v>
      </c>
      <c r="B1316" s="2">
        <v>44041</v>
      </c>
      <c r="C1316" s="6">
        <v>0.67708333333333337</v>
      </c>
      <c r="D1316" s="6">
        <v>0.71875</v>
      </c>
      <c r="E1316" s="64" t="s">
        <v>10</v>
      </c>
      <c r="F1316" s="64" t="s">
        <v>42</v>
      </c>
      <c r="G1316" s="64" t="s">
        <v>48</v>
      </c>
      <c r="H1316" s="64" t="s">
        <v>383</v>
      </c>
      <c r="I1316" s="37">
        <f>IF(ISERROR(INT((B1316-SUM(MOD(DATE(YEAR(B1316-MOD(B1316-2,7)+3),1,2),{1E+99,7})*{1,-1})+5)/7)),"",INT((B1316-SUM(MOD(DATE(YEAR(B1316-MOD(B1316-2,7)+3),1,2),{1E+99,7})*{1,-1})+5)/7))</f>
        <v>31</v>
      </c>
    </row>
    <row r="1317" spans="1:9" x14ac:dyDescent="0.3">
      <c r="A1317" s="35">
        <f t="shared" si="20"/>
        <v>6.9444444444443088E-3</v>
      </c>
      <c r="B1317" s="2">
        <v>44041</v>
      </c>
      <c r="C1317" s="6">
        <v>0.72569444444444453</v>
      </c>
      <c r="D1317" s="6">
        <v>0.73263888888888884</v>
      </c>
      <c r="E1317" s="64" t="s">
        <v>9</v>
      </c>
      <c r="F1317" s="64" t="s">
        <v>72</v>
      </c>
      <c r="G1317" s="64" t="s">
        <v>36</v>
      </c>
      <c r="H1317" s="64" t="s">
        <v>85</v>
      </c>
      <c r="I1317" s="37">
        <f>IF(ISERROR(INT((B1317-SUM(MOD(DATE(YEAR(B1317-MOD(B1317-2,7)+3),1,2),{1E+99,7})*{1,-1})+5)/7)),"",INT((B1317-SUM(MOD(DATE(YEAR(B1317-MOD(B1317-2,7)+3),1,2),{1E+99,7})*{1,-1})+5)/7))</f>
        <v>31</v>
      </c>
    </row>
    <row r="1318" spans="1:9" x14ac:dyDescent="0.3">
      <c r="A1318" s="35">
        <f t="shared" si="20"/>
        <v>4.5138888888888951E-2</v>
      </c>
      <c r="B1318" s="2">
        <v>44042</v>
      </c>
      <c r="C1318" s="6">
        <v>0.53125</v>
      </c>
      <c r="D1318" s="6">
        <v>0.57638888888888895</v>
      </c>
      <c r="E1318" s="64" t="s">
        <v>17</v>
      </c>
      <c r="F1318" s="64" t="s">
        <v>54</v>
      </c>
      <c r="G1318" s="64" t="s">
        <v>49</v>
      </c>
      <c r="H1318" s="64" t="s">
        <v>399</v>
      </c>
      <c r="I1318" s="37">
        <f>IF(ISERROR(INT((B1318-SUM(MOD(DATE(YEAR(B1318-MOD(B1318-2,7)+3),1,2),{1E+99,7})*{1,-1})+5)/7)),"",INT((B1318-SUM(MOD(DATE(YEAR(B1318-MOD(B1318-2,7)+3),1,2),{1E+99,7})*{1,-1})+5)/7))</f>
        <v>31</v>
      </c>
    </row>
    <row r="1319" spans="1:9" x14ac:dyDescent="0.3">
      <c r="A1319" s="35">
        <f t="shared" si="20"/>
        <v>1.736111111111116E-2</v>
      </c>
      <c r="B1319" s="2">
        <v>44042</v>
      </c>
      <c r="C1319" s="6">
        <v>0.6875</v>
      </c>
      <c r="D1319" s="6">
        <v>0.70486111111111116</v>
      </c>
      <c r="E1319" s="64" t="s">
        <v>11</v>
      </c>
      <c r="F1319" s="64" t="s">
        <v>56</v>
      </c>
      <c r="G1319" s="64" t="s">
        <v>46</v>
      </c>
      <c r="H1319" s="64" t="s">
        <v>224</v>
      </c>
      <c r="I1319" s="37">
        <f>IF(ISERROR(INT((B1319-SUM(MOD(DATE(YEAR(B1319-MOD(B1319-2,7)+3),1,2),{1E+99,7})*{1,-1})+5)/7)),"",INT((B1319-SUM(MOD(DATE(YEAR(B1319-MOD(B1319-2,7)+3),1,2),{1E+99,7})*{1,-1})+5)/7))</f>
        <v>31</v>
      </c>
    </row>
    <row r="1320" spans="1:9" x14ac:dyDescent="0.3">
      <c r="A1320" s="35">
        <f t="shared" si="20"/>
        <v>0.16666666666666663</v>
      </c>
      <c r="B1320" s="2">
        <v>44043</v>
      </c>
      <c r="C1320" s="6">
        <v>0.75</v>
      </c>
      <c r="D1320" s="6">
        <v>0.91666666666666663</v>
      </c>
      <c r="E1320" s="64" t="s">
        <v>9</v>
      </c>
      <c r="F1320" s="64" t="s">
        <v>58</v>
      </c>
      <c r="G1320" s="64" t="s">
        <v>36</v>
      </c>
      <c r="H1320" s="64" t="s">
        <v>387</v>
      </c>
      <c r="I1320" s="37">
        <f>IF(ISERROR(INT((B1320-SUM(MOD(DATE(YEAR(B1320-MOD(B1320-2,7)+3),1,2),{1E+99,7})*{1,-1})+5)/7)),"",INT((B1320-SUM(MOD(DATE(YEAR(B1320-MOD(B1320-2,7)+3),1,2),{1E+99,7})*{1,-1})+5)/7))</f>
        <v>31</v>
      </c>
    </row>
    <row r="1321" spans="1:9" x14ac:dyDescent="0.3">
      <c r="A1321" s="35">
        <f t="shared" si="20"/>
        <v>9.7222222222222321E-2</v>
      </c>
      <c r="B1321" s="2">
        <v>44044</v>
      </c>
      <c r="C1321" s="6">
        <v>0.75347222222222221</v>
      </c>
      <c r="D1321" s="6">
        <v>0.85069444444444453</v>
      </c>
      <c r="E1321" s="64" t="s">
        <v>11</v>
      </c>
      <c r="F1321" s="64" t="s">
        <v>56</v>
      </c>
      <c r="G1321" s="64" t="s">
        <v>46</v>
      </c>
      <c r="H1321" s="64" t="s">
        <v>224</v>
      </c>
      <c r="I1321" s="37">
        <f>IF(ISERROR(INT((B1321-SUM(MOD(DATE(YEAR(B1321-MOD(B1321-2,7)+3),1,2),{1E+99,7})*{1,-1})+5)/7)),"",INT((B1321-SUM(MOD(DATE(YEAR(B1321-MOD(B1321-2,7)+3),1,2),{1E+99,7})*{1,-1})+5)/7))</f>
        <v>31</v>
      </c>
    </row>
    <row r="1322" spans="1:9" x14ac:dyDescent="0.3">
      <c r="A1322" s="35">
        <f t="shared" si="20"/>
        <v>3.125E-2</v>
      </c>
      <c r="B1322" s="2">
        <v>44045</v>
      </c>
      <c r="C1322" s="6">
        <v>0.63194444444444442</v>
      </c>
      <c r="D1322" s="6">
        <v>0.66319444444444442</v>
      </c>
      <c r="E1322" s="64" t="s">
        <v>11</v>
      </c>
      <c r="F1322" s="64" t="s">
        <v>56</v>
      </c>
      <c r="G1322" s="64" t="s">
        <v>46</v>
      </c>
      <c r="H1322" s="64" t="s">
        <v>224</v>
      </c>
      <c r="I1322" s="37">
        <f>IF(ISERROR(INT((B1322-SUM(MOD(DATE(YEAR(B1322-MOD(B1322-2,7)+3),1,2),{1E+99,7})*{1,-1})+5)/7)),"",INT((B1322-SUM(MOD(DATE(YEAR(B1322-MOD(B1322-2,7)+3),1,2),{1E+99,7})*{1,-1})+5)/7))</f>
        <v>31</v>
      </c>
    </row>
    <row r="1323" spans="1:9" x14ac:dyDescent="0.3">
      <c r="A1323" s="35">
        <f t="shared" si="20"/>
        <v>4.861111111111116E-2</v>
      </c>
      <c r="B1323" s="2">
        <v>44045</v>
      </c>
      <c r="C1323" s="6">
        <v>0.72222222222222221</v>
      </c>
      <c r="D1323" s="6">
        <v>0.77083333333333337</v>
      </c>
      <c r="E1323" s="64" t="s">
        <v>11</v>
      </c>
      <c r="F1323" s="64" t="s">
        <v>56</v>
      </c>
      <c r="G1323" s="64" t="s">
        <v>46</v>
      </c>
      <c r="H1323" s="64" t="s">
        <v>224</v>
      </c>
      <c r="I1323" s="37">
        <f>IF(ISERROR(INT((B1323-SUM(MOD(DATE(YEAR(B1323-MOD(B1323-2,7)+3),1,2),{1E+99,7})*{1,-1})+5)/7)),"",INT((B1323-SUM(MOD(DATE(YEAR(B1323-MOD(B1323-2,7)+3),1,2),{1E+99,7})*{1,-1})+5)/7))</f>
        <v>31</v>
      </c>
    </row>
    <row r="1324" spans="1:9" x14ac:dyDescent="0.3">
      <c r="A1324" s="35">
        <f t="shared" si="20"/>
        <v>6.9444444444444198E-3</v>
      </c>
      <c r="B1324" s="2">
        <v>44045</v>
      </c>
      <c r="C1324" s="6">
        <v>0.77083333333333337</v>
      </c>
      <c r="D1324" s="6">
        <v>0.77777777777777779</v>
      </c>
      <c r="E1324" s="64" t="s">
        <v>9</v>
      </c>
      <c r="F1324" s="64" t="s">
        <v>72</v>
      </c>
      <c r="G1324" s="64" t="s">
        <v>46</v>
      </c>
      <c r="H1324" s="64" t="s">
        <v>85</v>
      </c>
      <c r="I1324" s="37">
        <f>IF(ISERROR(INT((B1324-SUM(MOD(DATE(YEAR(B1324-MOD(B1324-2,7)+3),1,2),{1E+99,7})*{1,-1})+5)/7)),"",INT((B1324-SUM(MOD(DATE(YEAR(B1324-MOD(B1324-2,7)+3),1,2),{1E+99,7})*{1,-1})+5)/7))</f>
        <v>31</v>
      </c>
    </row>
    <row r="1325" spans="1:9" x14ac:dyDescent="0.3">
      <c r="A1325" s="35">
        <f t="shared" si="20"/>
        <v>1.3888888888888951E-2</v>
      </c>
      <c r="B1325" s="2">
        <v>44046</v>
      </c>
      <c r="C1325" s="6">
        <v>0.63194444444444442</v>
      </c>
      <c r="D1325" s="6">
        <v>0.64583333333333337</v>
      </c>
      <c r="E1325" s="64" t="s">
        <v>11</v>
      </c>
      <c r="F1325" s="64" t="s">
        <v>56</v>
      </c>
      <c r="G1325" s="64" t="s">
        <v>46</v>
      </c>
      <c r="H1325" s="64" t="s">
        <v>224</v>
      </c>
      <c r="I1325" s="37">
        <f>IF(ISERROR(INT((B1325-SUM(MOD(DATE(YEAR(B1325-MOD(B1325-2,7)+3),1,2),{1E+99,7})*{1,-1})+5)/7)),"",INT((B1325-SUM(MOD(DATE(YEAR(B1325-MOD(B1325-2,7)+3),1,2),{1E+99,7})*{1,-1})+5)/7))</f>
        <v>32</v>
      </c>
    </row>
    <row r="1326" spans="1:9" x14ac:dyDescent="0.3">
      <c r="A1326" s="35">
        <f t="shared" si="20"/>
        <v>7.9861111111111049E-2</v>
      </c>
      <c r="B1326" s="2">
        <v>44047</v>
      </c>
      <c r="C1326" s="6">
        <v>0.46875</v>
      </c>
      <c r="D1326" s="6">
        <v>0.54861111111111105</v>
      </c>
      <c r="E1326" s="64" t="s">
        <v>14</v>
      </c>
      <c r="F1326" s="64" t="s">
        <v>185</v>
      </c>
      <c r="G1326" s="64" t="s">
        <v>45</v>
      </c>
      <c r="H1326" s="64" t="s">
        <v>394</v>
      </c>
      <c r="I1326" s="37">
        <f>IF(ISERROR(INT((B1326-SUM(MOD(DATE(YEAR(B1326-MOD(B1326-2,7)+3),1,2),{1E+99,7})*{1,-1})+5)/7)),"",INT((B1326-SUM(MOD(DATE(YEAR(B1326-MOD(B1326-2,7)+3),1,2),{1E+99,7})*{1,-1})+5)/7))</f>
        <v>32</v>
      </c>
    </row>
    <row r="1327" spans="1:9" x14ac:dyDescent="0.3">
      <c r="A1327" s="35">
        <f t="shared" si="20"/>
        <v>0.12152777777777768</v>
      </c>
      <c r="B1327" s="2">
        <v>44047</v>
      </c>
      <c r="C1327" s="6">
        <v>0.62152777777777779</v>
      </c>
      <c r="D1327" s="6">
        <v>0.74305555555555547</v>
      </c>
      <c r="E1327" s="64" t="s">
        <v>14</v>
      </c>
      <c r="F1327" s="64" t="s">
        <v>185</v>
      </c>
      <c r="G1327" s="64" t="s">
        <v>45</v>
      </c>
      <c r="H1327" s="64" t="s">
        <v>395</v>
      </c>
      <c r="I1327" s="37">
        <f>IF(ISERROR(INT((B1327-SUM(MOD(DATE(YEAR(B1327-MOD(B1327-2,7)+3),1,2),{1E+99,7})*{1,-1})+5)/7)),"",INT((B1327-SUM(MOD(DATE(YEAR(B1327-MOD(B1327-2,7)+3),1,2),{1E+99,7})*{1,-1})+5)/7))</f>
        <v>32</v>
      </c>
    </row>
    <row r="1328" spans="1:9" x14ac:dyDescent="0.3">
      <c r="A1328" s="35">
        <f t="shared" si="20"/>
        <v>6.2499999999999944E-2</v>
      </c>
      <c r="B1328" s="2">
        <v>44048</v>
      </c>
      <c r="C1328" s="6">
        <v>0.47916666666666669</v>
      </c>
      <c r="D1328" s="6">
        <v>0.54166666666666663</v>
      </c>
      <c r="E1328" s="64" t="s">
        <v>15</v>
      </c>
      <c r="F1328" s="64" t="s">
        <v>13</v>
      </c>
      <c r="G1328" s="64" t="s">
        <v>48</v>
      </c>
      <c r="H1328" s="64" t="s">
        <v>401</v>
      </c>
      <c r="I1328" s="37">
        <f>IF(ISERROR(INT((B1328-SUM(MOD(DATE(YEAR(B1328-MOD(B1328-2,7)+3),1,2),{1E+99,7})*{1,-1})+5)/7)),"",INT((B1328-SUM(MOD(DATE(YEAR(B1328-MOD(B1328-2,7)+3),1,2),{1E+99,7})*{1,-1})+5)/7))</f>
        <v>32</v>
      </c>
    </row>
    <row r="1329" spans="1:9" x14ac:dyDescent="0.3">
      <c r="A1329" s="35">
        <f t="shared" si="20"/>
        <v>0.19791666666666657</v>
      </c>
      <c r="B1329" s="2">
        <v>44048</v>
      </c>
      <c r="C1329" s="6">
        <v>0.4826388888888889</v>
      </c>
      <c r="D1329" s="6">
        <v>0.68055555555555547</v>
      </c>
      <c r="E1329" s="64" t="s">
        <v>11</v>
      </c>
      <c r="F1329" s="64" t="s">
        <v>56</v>
      </c>
      <c r="G1329" s="64" t="s">
        <v>46</v>
      </c>
      <c r="H1329" s="64" t="s">
        <v>224</v>
      </c>
      <c r="I1329" s="37">
        <f>IF(ISERROR(INT((B1329-SUM(MOD(DATE(YEAR(B1329-MOD(B1329-2,7)+3),1,2),{1E+99,7})*{1,-1})+5)/7)),"",INT((B1329-SUM(MOD(DATE(YEAR(B1329-MOD(B1329-2,7)+3),1,2),{1E+99,7})*{1,-1})+5)/7))</f>
        <v>32</v>
      </c>
    </row>
    <row r="1330" spans="1:9" x14ac:dyDescent="0.3">
      <c r="A1330" s="35">
        <f t="shared" si="20"/>
        <v>9.375E-2</v>
      </c>
      <c r="B1330" s="2">
        <v>44048</v>
      </c>
      <c r="C1330" s="6">
        <v>0.58333333333333337</v>
      </c>
      <c r="D1330" s="6">
        <v>0.67708333333333337</v>
      </c>
      <c r="E1330" s="64" t="s">
        <v>14</v>
      </c>
      <c r="F1330" s="64" t="s">
        <v>185</v>
      </c>
      <c r="G1330" s="64" t="s">
        <v>48</v>
      </c>
      <c r="H1330" s="64" t="s">
        <v>402</v>
      </c>
      <c r="I1330" s="37">
        <f>IF(ISERROR(INT((B1330-SUM(MOD(DATE(YEAR(B1330-MOD(B1330-2,7)+3),1,2),{1E+99,7})*{1,-1})+5)/7)),"",INT((B1330-SUM(MOD(DATE(YEAR(B1330-MOD(B1330-2,7)+3),1,2),{1E+99,7})*{1,-1})+5)/7))</f>
        <v>32</v>
      </c>
    </row>
    <row r="1331" spans="1:9" x14ac:dyDescent="0.3">
      <c r="A1331" s="35">
        <f t="shared" si="20"/>
        <v>7.6388888888888951E-2</v>
      </c>
      <c r="B1331" s="2">
        <v>44048</v>
      </c>
      <c r="C1331" s="6">
        <v>0.72222222222222221</v>
      </c>
      <c r="D1331" s="6">
        <v>0.79861111111111116</v>
      </c>
      <c r="E1331" s="64" t="s">
        <v>11</v>
      </c>
      <c r="F1331" s="64" t="s">
        <v>56</v>
      </c>
      <c r="G1331" s="64" t="s">
        <v>46</v>
      </c>
      <c r="H1331" s="64" t="s">
        <v>224</v>
      </c>
      <c r="I1331" s="37">
        <f>IF(ISERROR(INT((B1331-SUM(MOD(DATE(YEAR(B1331-MOD(B1331-2,7)+3),1,2),{1E+99,7})*{1,-1})+5)/7)),"",INT((B1331-SUM(MOD(DATE(YEAR(B1331-MOD(B1331-2,7)+3),1,2),{1E+99,7})*{1,-1})+5)/7))</f>
        <v>32</v>
      </c>
    </row>
    <row r="1332" spans="1:9" x14ac:dyDescent="0.3">
      <c r="A1332" s="35">
        <f t="shared" si="20"/>
        <v>7.2916666666666741E-2</v>
      </c>
      <c r="B1332" s="2">
        <v>44049</v>
      </c>
      <c r="C1332" s="6">
        <v>0.51041666666666663</v>
      </c>
      <c r="D1332" s="6">
        <v>0.58333333333333337</v>
      </c>
      <c r="E1332" s="64" t="s">
        <v>14</v>
      </c>
      <c r="F1332" s="64" t="s">
        <v>185</v>
      </c>
      <c r="G1332" s="64" t="s">
        <v>45</v>
      </c>
      <c r="H1332" s="64" t="s">
        <v>224</v>
      </c>
      <c r="I1332" s="37">
        <f>IF(ISERROR(INT((B1332-SUM(MOD(DATE(YEAR(B1332-MOD(B1332-2,7)+3),1,2),{1E+99,7})*{1,-1})+5)/7)),"",INT((B1332-SUM(MOD(DATE(YEAR(B1332-MOD(B1332-2,7)+3),1,2),{1E+99,7})*{1,-1})+5)/7))</f>
        <v>32</v>
      </c>
    </row>
    <row r="1333" spans="1:9" x14ac:dyDescent="0.3">
      <c r="A1333" s="35">
        <f t="shared" si="20"/>
        <v>1.0416666666666741E-2</v>
      </c>
      <c r="B1333" s="2">
        <v>44049</v>
      </c>
      <c r="C1333" s="6">
        <v>0.57291666666666663</v>
      </c>
      <c r="D1333" s="6">
        <v>0.58333333333333337</v>
      </c>
      <c r="E1333" s="64" t="s">
        <v>17</v>
      </c>
      <c r="F1333" s="64" t="s">
        <v>54</v>
      </c>
      <c r="G1333" s="64" t="s">
        <v>48</v>
      </c>
      <c r="H1333" s="64" t="s">
        <v>403</v>
      </c>
      <c r="I1333" s="37">
        <f>IF(ISERROR(INT((B1333-SUM(MOD(DATE(YEAR(B1333-MOD(B1333-2,7)+3),1,2),{1E+99,7})*{1,-1})+5)/7)),"",INT((B1333-SUM(MOD(DATE(YEAR(B1333-MOD(B1333-2,7)+3),1,2),{1E+99,7})*{1,-1})+5)/7))</f>
        <v>32</v>
      </c>
    </row>
    <row r="1334" spans="1:9" x14ac:dyDescent="0.3">
      <c r="A1334" s="35">
        <f t="shared" si="20"/>
        <v>1.7361111111111049E-2</v>
      </c>
      <c r="B1334" s="2">
        <v>44049</v>
      </c>
      <c r="C1334" s="6">
        <v>0.57638888888888895</v>
      </c>
      <c r="D1334" s="6">
        <v>0.59375</v>
      </c>
      <c r="E1334" s="64" t="s">
        <v>11</v>
      </c>
      <c r="F1334" s="64" t="s">
        <v>56</v>
      </c>
      <c r="G1334" s="64" t="s">
        <v>46</v>
      </c>
      <c r="H1334" s="64" t="s">
        <v>224</v>
      </c>
      <c r="I1334" s="37">
        <f>IF(ISERROR(INT((B1334-SUM(MOD(DATE(YEAR(B1334-MOD(B1334-2,7)+3),1,2),{1E+99,7})*{1,-1})+5)/7)),"",INT((B1334-SUM(MOD(DATE(YEAR(B1334-MOD(B1334-2,7)+3),1,2),{1E+99,7})*{1,-1})+5)/7))</f>
        <v>32</v>
      </c>
    </row>
    <row r="1335" spans="1:9" x14ac:dyDescent="0.3">
      <c r="A1335" s="35">
        <f t="shared" si="20"/>
        <v>3.472222222222221E-2</v>
      </c>
      <c r="B1335" s="2">
        <v>44049</v>
      </c>
      <c r="C1335" s="6">
        <v>0.62847222222222221</v>
      </c>
      <c r="D1335" s="6">
        <v>0.66319444444444442</v>
      </c>
      <c r="E1335" s="64" t="s">
        <v>11</v>
      </c>
      <c r="F1335" s="64" t="s">
        <v>56</v>
      </c>
      <c r="G1335" s="64" t="s">
        <v>46</v>
      </c>
      <c r="H1335" s="64" t="s">
        <v>224</v>
      </c>
      <c r="I1335" s="37">
        <f>IF(ISERROR(INT((B1335-SUM(MOD(DATE(YEAR(B1335-MOD(B1335-2,7)+3),1,2),{1E+99,7})*{1,-1})+5)/7)),"",INT((B1335-SUM(MOD(DATE(YEAR(B1335-MOD(B1335-2,7)+3),1,2),{1E+99,7})*{1,-1})+5)/7))</f>
        <v>32</v>
      </c>
    </row>
    <row r="1336" spans="1:9" x14ac:dyDescent="0.3">
      <c r="A1336" s="35">
        <f t="shared" si="20"/>
        <v>2.4305555555555469E-2</v>
      </c>
      <c r="B1336" s="2">
        <v>44049</v>
      </c>
      <c r="C1336" s="6">
        <v>0.63888888888888895</v>
      </c>
      <c r="D1336" s="6">
        <v>0.66319444444444442</v>
      </c>
      <c r="E1336" s="64" t="s">
        <v>14</v>
      </c>
      <c r="F1336" s="64" t="s">
        <v>185</v>
      </c>
      <c r="G1336" s="64" t="s">
        <v>45</v>
      </c>
      <c r="H1336" s="64" t="s">
        <v>224</v>
      </c>
      <c r="I1336" s="37">
        <f>IF(ISERROR(INT((B1336-SUM(MOD(DATE(YEAR(B1336-MOD(B1336-2,7)+3),1,2),{1E+99,7})*{1,-1})+5)/7)),"",INT((B1336-SUM(MOD(DATE(YEAR(B1336-MOD(B1336-2,7)+3),1,2),{1E+99,7})*{1,-1})+5)/7))</f>
        <v>32</v>
      </c>
    </row>
    <row r="1337" spans="1:9" x14ac:dyDescent="0.3">
      <c r="A1337" s="35">
        <f t="shared" si="20"/>
        <v>1.0416666666666741E-2</v>
      </c>
      <c r="B1337" s="2">
        <v>44049</v>
      </c>
      <c r="C1337" s="6">
        <v>0.66666666666666663</v>
      </c>
      <c r="D1337" s="6">
        <v>0.67708333333333337</v>
      </c>
      <c r="E1337" s="64" t="s">
        <v>17</v>
      </c>
      <c r="F1337" s="64" t="s">
        <v>54</v>
      </c>
      <c r="G1337" s="64" t="s">
        <v>49</v>
      </c>
      <c r="H1337" s="64" t="s">
        <v>400</v>
      </c>
      <c r="I1337" s="37">
        <f>IF(ISERROR(INT((B1337-SUM(MOD(DATE(YEAR(B1337-MOD(B1337-2,7)+3),1,2),{1E+99,7})*{1,-1})+5)/7)),"",INT((B1337-SUM(MOD(DATE(YEAR(B1337-MOD(B1337-2,7)+3),1,2),{1E+99,7})*{1,-1})+5)/7))</f>
        <v>32</v>
      </c>
    </row>
    <row r="1338" spans="1:9" x14ac:dyDescent="0.3">
      <c r="A1338" s="35">
        <f t="shared" si="20"/>
        <v>3.125E-2</v>
      </c>
      <c r="B1338" s="2">
        <v>44049</v>
      </c>
      <c r="C1338" s="6">
        <v>0.67708333333333337</v>
      </c>
      <c r="D1338" s="6">
        <v>0.70833333333333337</v>
      </c>
      <c r="E1338" s="64" t="s">
        <v>10</v>
      </c>
      <c r="F1338" s="64" t="s">
        <v>51</v>
      </c>
      <c r="G1338" s="64" t="s">
        <v>46</v>
      </c>
      <c r="H1338" s="64" t="s">
        <v>383</v>
      </c>
      <c r="I1338" s="37">
        <f>IF(ISERROR(INT((B1338-SUM(MOD(DATE(YEAR(B1338-MOD(B1338-2,7)+3),1,2),{1E+99,7})*{1,-1})+5)/7)),"",INT((B1338-SUM(MOD(DATE(YEAR(B1338-MOD(B1338-2,7)+3),1,2),{1E+99,7})*{1,-1})+5)/7))</f>
        <v>32</v>
      </c>
    </row>
    <row r="1339" spans="1:9" x14ac:dyDescent="0.3">
      <c r="A1339" s="35">
        <f t="shared" si="20"/>
        <v>3.125E-2</v>
      </c>
      <c r="B1339" s="2">
        <v>44049</v>
      </c>
      <c r="C1339" s="6">
        <v>0.67708333333333337</v>
      </c>
      <c r="D1339" s="6">
        <v>0.70833333333333337</v>
      </c>
      <c r="E1339" s="64" t="s">
        <v>10</v>
      </c>
      <c r="F1339" s="64" t="s">
        <v>42</v>
      </c>
      <c r="G1339" s="64" t="s">
        <v>48</v>
      </c>
      <c r="H1339" s="64" t="s">
        <v>383</v>
      </c>
      <c r="I1339" s="37">
        <f>IF(ISERROR(INT((B1339-SUM(MOD(DATE(YEAR(B1339-MOD(B1339-2,7)+3),1,2),{1E+99,7})*{1,-1})+5)/7)),"",INT((B1339-SUM(MOD(DATE(YEAR(B1339-MOD(B1339-2,7)+3),1,2),{1E+99,7})*{1,-1})+5)/7))</f>
        <v>32</v>
      </c>
    </row>
    <row r="1340" spans="1:9" x14ac:dyDescent="0.3">
      <c r="A1340" s="35">
        <f t="shared" si="20"/>
        <v>4.166666666666663E-2</v>
      </c>
      <c r="B1340" s="2">
        <v>44049</v>
      </c>
      <c r="C1340" s="6">
        <v>0.67708333333333337</v>
      </c>
      <c r="D1340" s="6">
        <v>0.71875</v>
      </c>
      <c r="E1340" s="64" t="s">
        <v>10</v>
      </c>
      <c r="F1340" s="64" t="s">
        <v>51</v>
      </c>
      <c r="G1340" s="64" t="s">
        <v>45</v>
      </c>
      <c r="H1340" s="64" t="s">
        <v>383</v>
      </c>
      <c r="I1340" s="37">
        <f>IF(ISERROR(INT((B1340-SUM(MOD(DATE(YEAR(B1340-MOD(B1340-2,7)+3),1,2),{1E+99,7})*{1,-1})+5)/7)),"",INT((B1340-SUM(MOD(DATE(YEAR(B1340-MOD(B1340-2,7)+3),1,2),{1E+99,7})*{1,-1})+5)/7))</f>
        <v>32</v>
      </c>
    </row>
    <row r="1341" spans="1:9" x14ac:dyDescent="0.3">
      <c r="A1341" s="35">
        <f t="shared" si="20"/>
        <v>4.166666666666663E-2</v>
      </c>
      <c r="B1341" s="2">
        <v>44049</v>
      </c>
      <c r="C1341" s="6">
        <v>0.67708333333333337</v>
      </c>
      <c r="D1341" s="6">
        <v>0.71875</v>
      </c>
      <c r="E1341" s="64" t="s">
        <v>10</v>
      </c>
      <c r="F1341" s="64" t="s">
        <v>51</v>
      </c>
      <c r="G1341" s="64" t="s">
        <v>49</v>
      </c>
      <c r="H1341" s="64" t="s">
        <v>383</v>
      </c>
      <c r="I1341" s="37">
        <f>IF(ISERROR(INT((B1341-SUM(MOD(DATE(YEAR(B1341-MOD(B1341-2,7)+3),1,2),{1E+99,7})*{1,-1})+5)/7)),"",INT((B1341-SUM(MOD(DATE(YEAR(B1341-MOD(B1341-2,7)+3),1,2),{1E+99,7})*{1,-1})+5)/7))</f>
        <v>32</v>
      </c>
    </row>
    <row r="1342" spans="1:9" x14ac:dyDescent="0.3">
      <c r="A1342" s="35">
        <f t="shared" si="20"/>
        <v>4.166666666666663E-2</v>
      </c>
      <c r="B1342" s="2">
        <v>44049</v>
      </c>
      <c r="C1342" s="6">
        <v>0.67708333333333337</v>
      </c>
      <c r="D1342" s="6">
        <v>0.71875</v>
      </c>
      <c r="E1342" s="64" t="s">
        <v>10</v>
      </c>
      <c r="F1342" s="64" t="s">
        <v>51</v>
      </c>
      <c r="G1342" s="64" t="s">
        <v>36</v>
      </c>
      <c r="H1342" s="64" t="s">
        <v>383</v>
      </c>
      <c r="I1342" s="37">
        <f>IF(ISERROR(INT((B1342-SUM(MOD(DATE(YEAR(B1342-MOD(B1342-2,7)+3),1,2),{1E+99,7})*{1,-1})+5)/7)),"",INT((B1342-SUM(MOD(DATE(YEAR(B1342-MOD(B1342-2,7)+3),1,2),{1E+99,7})*{1,-1})+5)/7))</f>
        <v>32</v>
      </c>
    </row>
    <row r="1343" spans="1:9" x14ac:dyDescent="0.3">
      <c r="A1343" s="35">
        <f t="shared" si="20"/>
        <v>1.7361111111111049E-2</v>
      </c>
      <c r="B1343" s="2">
        <v>44050</v>
      </c>
      <c r="C1343" s="6">
        <v>0.5</v>
      </c>
      <c r="D1343" s="6">
        <v>0.51736111111111105</v>
      </c>
      <c r="E1343" s="64" t="s">
        <v>11</v>
      </c>
      <c r="F1343" s="64" t="s">
        <v>56</v>
      </c>
      <c r="G1343" s="64" t="s">
        <v>46</v>
      </c>
      <c r="H1343" s="64" t="s">
        <v>224</v>
      </c>
      <c r="I1343" s="37">
        <f>IF(ISERROR(INT((B1343-SUM(MOD(DATE(YEAR(B1343-MOD(B1343-2,7)+3),1,2),{1E+99,7})*{1,-1})+5)/7)),"",INT((B1343-SUM(MOD(DATE(YEAR(B1343-MOD(B1343-2,7)+3),1,2),{1E+99,7})*{1,-1})+5)/7))</f>
        <v>32</v>
      </c>
    </row>
    <row r="1344" spans="1:9" x14ac:dyDescent="0.3">
      <c r="A1344" s="35">
        <f t="shared" si="20"/>
        <v>2.083333333333337E-2</v>
      </c>
      <c r="B1344" s="2">
        <v>44050</v>
      </c>
      <c r="C1344" s="6">
        <v>0.6875</v>
      </c>
      <c r="D1344" s="6">
        <v>0.70833333333333337</v>
      </c>
      <c r="E1344" s="64" t="s">
        <v>11</v>
      </c>
      <c r="F1344" s="64" t="s">
        <v>56</v>
      </c>
      <c r="G1344" s="64" t="s">
        <v>46</v>
      </c>
      <c r="H1344" s="64" t="s">
        <v>224</v>
      </c>
      <c r="I1344" s="37">
        <f>IF(ISERROR(INT((B1344-SUM(MOD(DATE(YEAR(B1344-MOD(B1344-2,7)+3),1,2),{1E+99,7})*{1,-1})+5)/7)),"",INT((B1344-SUM(MOD(DATE(YEAR(B1344-MOD(B1344-2,7)+3),1,2),{1E+99,7})*{1,-1})+5)/7))</f>
        <v>32</v>
      </c>
    </row>
    <row r="1345" spans="1:9" x14ac:dyDescent="0.3">
      <c r="A1345" s="35">
        <f t="shared" si="20"/>
        <v>2.777777777777779E-2</v>
      </c>
      <c r="B1345" s="2">
        <v>44050</v>
      </c>
      <c r="C1345" s="6">
        <v>0.73263888888888884</v>
      </c>
      <c r="D1345" s="6">
        <v>0.76041666666666663</v>
      </c>
      <c r="E1345" s="64" t="s">
        <v>11</v>
      </c>
      <c r="F1345" s="64" t="s">
        <v>56</v>
      </c>
      <c r="G1345" s="64" t="s">
        <v>46</v>
      </c>
      <c r="H1345" s="64" t="s">
        <v>224</v>
      </c>
      <c r="I1345" s="37">
        <f>IF(ISERROR(INT((B1345-SUM(MOD(DATE(YEAR(B1345-MOD(B1345-2,7)+3),1,2),{1E+99,7})*{1,-1})+5)/7)),"",INT((B1345-SUM(MOD(DATE(YEAR(B1345-MOD(B1345-2,7)+3),1,2),{1E+99,7})*{1,-1})+5)/7))</f>
        <v>32</v>
      </c>
    </row>
    <row r="1346" spans="1:9" x14ac:dyDescent="0.3">
      <c r="A1346" s="35">
        <f t="shared" si="20"/>
        <v>6.5972222222222099E-2</v>
      </c>
      <c r="B1346" s="2">
        <v>44051</v>
      </c>
      <c r="C1346" s="6">
        <v>0.54513888888888895</v>
      </c>
      <c r="D1346" s="6">
        <v>0.61111111111111105</v>
      </c>
      <c r="E1346" s="64" t="s">
        <v>11</v>
      </c>
      <c r="F1346" s="64" t="s">
        <v>56</v>
      </c>
      <c r="G1346" s="64" t="s">
        <v>46</v>
      </c>
      <c r="H1346" s="64" t="s">
        <v>224</v>
      </c>
      <c r="I1346" s="37">
        <f>IF(ISERROR(INT((B1346-SUM(MOD(DATE(YEAR(B1346-MOD(B1346-2,7)+3),1,2),{1E+99,7})*{1,-1})+5)/7)),"",INT((B1346-SUM(MOD(DATE(YEAR(B1346-MOD(B1346-2,7)+3),1,2),{1E+99,7})*{1,-1})+5)/7))</f>
        <v>32</v>
      </c>
    </row>
    <row r="1347" spans="1:9" x14ac:dyDescent="0.3">
      <c r="A1347" s="35">
        <f t="shared" si="20"/>
        <v>3.819444444444442E-2</v>
      </c>
      <c r="B1347" s="2">
        <v>44051</v>
      </c>
      <c r="C1347" s="6">
        <v>0.58680555555555558</v>
      </c>
      <c r="D1347" s="6">
        <v>0.625</v>
      </c>
      <c r="E1347" s="64" t="s">
        <v>11</v>
      </c>
      <c r="F1347" s="64" t="s">
        <v>56</v>
      </c>
      <c r="G1347" s="64" t="s">
        <v>45</v>
      </c>
      <c r="H1347" s="64" t="s">
        <v>396</v>
      </c>
      <c r="I1347" s="37">
        <f>IF(ISERROR(INT((B1347-SUM(MOD(DATE(YEAR(B1347-MOD(B1347-2,7)+3),1,2),{1E+99,7})*{1,-1})+5)/7)),"",INT((B1347-SUM(MOD(DATE(YEAR(B1347-MOD(B1347-2,7)+3),1,2),{1E+99,7})*{1,-1})+5)/7))</f>
        <v>32</v>
      </c>
    </row>
    <row r="1348" spans="1:9" x14ac:dyDescent="0.3">
      <c r="A1348" s="35">
        <f t="shared" si="20"/>
        <v>4.513888888888884E-2</v>
      </c>
      <c r="B1348" s="2">
        <v>44051</v>
      </c>
      <c r="C1348" s="6">
        <v>0.71527777777777779</v>
      </c>
      <c r="D1348" s="6">
        <v>0.76041666666666663</v>
      </c>
      <c r="E1348" s="64" t="s">
        <v>11</v>
      </c>
      <c r="F1348" s="64" t="s">
        <v>56</v>
      </c>
      <c r="G1348" s="64" t="s">
        <v>45</v>
      </c>
      <c r="H1348" s="64" t="s">
        <v>396</v>
      </c>
      <c r="I1348" s="37">
        <f>IF(ISERROR(INT((B1348-SUM(MOD(DATE(YEAR(B1348-MOD(B1348-2,7)+3),1,2),{1E+99,7})*{1,-1})+5)/7)),"",INT((B1348-SUM(MOD(DATE(YEAR(B1348-MOD(B1348-2,7)+3),1,2),{1E+99,7})*{1,-1})+5)/7))</f>
        <v>32</v>
      </c>
    </row>
    <row r="1349" spans="1:9" x14ac:dyDescent="0.3">
      <c r="A1349" s="35">
        <f t="shared" si="20"/>
        <v>5.208333333333337E-2</v>
      </c>
      <c r="B1349" s="2">
        <v>44051</v>
      </c>
      <c r="C1349" s="6">
        <v>0.75</v>
      </c>
      <c r="D1349" s="6">
        <v>0.80208333333333337</v>
      </c>
      <c r="E1349" s="64" t="s">
        <v>11</v>
      </c>
      <c r="F1349" s="64" t="s">
        <v>56</v>
      </c>
      <c r="G1349" s="64" t="s">
        <v>46</v>
      </c>
      <c r="H1349" s="64" t="s">
        <v>224</v>
      </c>
      <c r="I1349" s="37">
        <f>IF(ISERROR(INT((B1349-SUM(MOD(DATE(YEAR(B1349-MOD(B1349-2,7)+3),1,2),{1E+99,7})*{1,-1})+5)/7)),"",INT((B1349-SUM(MOD(DATE(YEAR(B1349-MOD(B1349-2,7)+3),1,2),{1E+99,7})*{1,-1})+5)/7))</f>
        <v>32</v>
      </c>
    </row>
    <row r="1350" spans="1:9" x14ac:dyDescent="0.3">
      <c r="A1350" s="35">
        <f t="shared" si="20"/>
        <v>6.9444444444445308E-3</v>
      </c>
      <c r="B1350" s="2">
        <v>44051</v>
      </c>
      <c r="C1350" s="6">
        <v>0.80555555555555547</v>
      </c>
      <c r="D1350" s="6">
        <v>0.8125</v>
      </c>
      <c r="E1350" s="64" t="s">
        <v>9</v>
      </c>
      <c r="F1350" s="64" t="s">
        <v>72</v>
      </c>
      <c r="G1350" s="64" t="s">
        <v>46</v>
      </c>
      <c r="H1350" s="64" t="s">
        <v>85</v>
      </c>
      <c r="I1350" s="37">
        <f>IF(ISERROR(INT((B1350-SUM(MOD(DATE(YEAR(B1350-MOD(B1350-2,7)+3),1,2),{1E+99,7})*{1,-1})+5)/7)),"",INT((B1350-SUM(MOD(DATE(YEAR(B1350-MOD(B1350-2,7)+3),1,2),{1E+99,7})*{1,-1})+5)/7))</f>
        <v>32</v>
      </c>
    </row>
    <row r="1351" spans="1:9" x14ac:dyDescent="0.3">
      <c r="A1351" s="35">
        <f t="shared" ref="A1351:A1414" si="21">IF(D1351-C1351&gt;0,D1351-C1351,"")</f>
        <v>2.0833333333333315E-2</v>
      </c>
      <c r="B1351" s="2">
        <v>44052</v>
      </c>
      <c r="C1351" s="6">
        <v>0.4375</v>
      </c>
      <c r="D1351" s="6">
        <v>0.45833333333333331</v>
      </c>
      <c r="E1351" s="64" t="s">
        <v>11</v>
      </c>
      <c r="F1351" s="64" t="s">
        <v>56</v>
      </c>
      <c r="G1351" s="64" t="s">
        <v>46</v>
      </c>
      <c r="H1351" s="64" t="s">
        <v>224</v>
      </c>
      <c r="I1351" s="37">
        <f>IF(ISERROR(INT((B1351-SUM(MOD(DATE(YEAR(B1351-MOD(B1351-2,7)+3),1,2),{1E+99,7})*{1,-1})+5)/7)),"",INT((B1351-SUM(MOD(DATE(YEAR(B1351-MOD(B1351-2,7)+3),1,2),{1E+99,7})*{1,-1})+5)/7))</f>
        <v>32</v>
      </c>
    </row>
    <row r="1352" spans="1:9" x14ac:dyDescent="0.3">
      <c r="A1352" s="35">
        <f t="shared" si="21"/>
        <v>4.166666666666663E-2</v>
      </c>
      <c r="B1352" s="2">
        <v>44053</v>
      </c>
      <c r="C1352" s="6">
        <v>0.625</v>
      </c>
      <c r="D1352" s="6">
        <v>0.66666666666666663</v>
      </c>
      <c r="E1352" s="64" t="s">
        <v>10</v>
      </c>
      <c r="F1352" s="64" t="s">
        <v>51</v>
      </c>
      <c r="G1352" s="64" t="s">
        <v>48</v>
      </c>
      <c r="I1352" s="37">
        <f>IF(ISERROR(INT((B1352-SUM(MOD(DATE(YEAR(B1352-MOD(B1352-2,7)+3),1,2),{1E+99,7})*{1,-1})+5)/7)),"",INT((B1352-SUM(MOD(DATE(YEAR(B1352-MOD(B1352-2,7)+3),1,2),{1E+99,7})*{1,-1})+5)/7))</f>
        <v>33</v>
      </c>
    </row>
    <row r="1353" spans="1:9" x14ac:dyDescent="0.3">
      <c r="A1353" s="35">
        <f t="shared" si="21"/>
        <v>4.166666666666663E-2</v>
      </c>
      <c r="B1353" s="2">
        <v>44053</v>
      </c>
      <c r="C1353" s="6">
        <v>0.625</v>
      </c>
      <c r="D1353" s="6">
        <v>0.66666666666666663</v>
      </c>
      <c r="E1353" s="64" t="s">
        <v>10</v>
      </c>
      <c r="F1353" s="64" t="s">
        <v>51</v>
      </c>
      <c r="G1353" s="64" t="s">
        <v>36</v>
      </c>
      <c r="I1353" s="37">
        <f>IF(ISERROR(INT((B1353-SUM(MOD(DATE(YEAR(B1353-MOD(B1353-2,7)+3),1,2),{1E+99,7})*{1,-1})+5)/7)),"",INT((B1353-SUM(MOD(DATE(YEAR(B1353-MOD(B1353-2,7)+3),1,2),{1E+99,7})*{1,-1})+5)/7))</f>
        <v>33</v>
      </c>
    </row>
    <row r="1354" spans="1:9" x14ac:dyDescent="0.3">
      <c r="A1354" s="35">
        <f t="shared" si="21"/>
        <v>4.861111111111116E-2</v>
      </c>
      <c r="B1354" s="2">
        <v>44053</v>
      </c>
      <c r="C1354" s="6">
        <v>0.625</v>
      </c>
      <c r="D1354" s="6">
        <v>0.67361111111111116</v>
      </c>
      <c r="E1354" s="64" t="s">
        <v>10</v>
      </c>
      <c r="F1354" s="64" t="s">
        <v>51</v>
      </c>
      <c r="G1354" s="64" t="s">
        <v>46</v>
      </c>
      <c r="I1354" s="37">
        <f>IF(ISERROR(INT((B1354-SUM(MOD(DATE(YEAR(B1354-MOD(B1354-2,7)+3),1,2),{1E+99,7})*{1,-1})+5)/7)),"",INT((B1354-SUM(MOD(DATE(YEAR(B1354-MOD(B1354-2,7)+3),1,2),{1E+99,7})*{1,-1})+5)/7))</f>
        <v>33</v>
      </c>
    </row>
    <row r="1355" spans="1:9" x14ac:dyDescent="0.3">
      <c r="A1355" s="35">
        <f t="shared" si="21"/>
        <v>4.861111111111116E-2</v>
      </c>
      <c r="B1355" s="2">
        <v>44053</v>
      </c>
      <c r="C1355" s="6">
        <v>0.625</v>
      </c>
      <c r="D1355" s="6">
        <v>0.67361111111111116</v>
      </c>
      <c r="E1355" s="64" t="s">
        <v>10</v>
      </c>
      <c r="F1355" s="64" t="s">
        <v>51</v>
      </c>
      <c r="G1355" s="64" t="s">
        <v>49</v>
      </c>
      <c r="I1355" s="37">
        <f>IF(ISERROR(INT((B1355-SUM(MOD(DATE(YEAR(B1355-MOD(B1355-2,7)+3),1,2),{1E+99,7})*{1,-1})+5)/7)),"",INT((B1355-SUM(MOD(DATE(YEAR(B1355-MOD(B1355-2,7)+3),1,2),{1E+99,7})*{1,-1})+5)/7))</f>
        <v>33</v>
      </c>
    </row>
    <row r="1356" spans="1:9" x14ac:dyDescent="0.3">
      <c r="A1356" s="35">
        <f t="shared" si="21"/>
        <v>9.7222222222222099E-2</v>
      </c>
      <c r="B1356" s="2">
        <v>44053</v>
      </c>
      <c r="C1356" s="6">
        <v>0.67708333333333337</v>
      </c>
      <c r="D1356" s="6">
        <v>0.77430555555555547</v>
      </c>
      <c r="E1356" s="64" t="s">
        <v>11</v>
      </c>
      <c r="F1356" s="64" t="s">
        <v>56</v>
      </c>
      <c r="G1356" s="64" t="s">
        <v>46</v>
      </c>
      <c r="H1356" s="64" t="s">
        <v>224</v>
      </c>
      <c r="I1356" s="37">
        <f>IF(ISERROR(INT((B1356-SUM(MOD(DATE(YEAR(B1356-MOD(B1356-2,7)+3),1,2),{1E+99,7})*{1,-1})+5)/7)),"",INT((B1356-SUM(MOD(DATE(YEAR(B1356-MOD(B1356-2,7)+3),1,2),{1E+99,7})*{1,-1})+5)/7))</f>
        <v>33</v>
      </c>
    </row>
    <row r="1357" spans="1:9" x14ac:dyDescent="0.3">
      <c r="A1357" s="35">
        <f t="shared" si="21"/>
        <v>3.4722222222223209E-3</v>
      </c>
      <c r="B1357" s="2">
        <v>44053</v>
      </c>
      <c r="C1357" s="6">
        <v>0.77430555555555547</v>
      </c>
      <c r="D1357" s="6">
        <v>0.77777777777777779</v>
      </c>
      <c r="E1357" s="64" t="s">
        <v>9</v>
      </c>
      <c r="F1357" s="64" t="s">
        <v>72</v>
      </c>
      <c r="G1357" s="64" t="s">
        <v>46</v>
      </c>
      <c r="H1357" s="64" t="s">
        <v>85</v>
      </c>
      <c r="I1357" s="37">
        <f>IF(ISERROR(INT((B1357-SUM(MOD(DATE(YEAR(B1357-MOD(B1357-2,7)+3),1,2),{1E+99,7})*{1,-1})+5)/7)),"",INT((B1357-SUM(MOD(DATE(YEAR(B1357-MOD(B1357-2,7)+3),1,2),{1E+99,7})*{1,-1})+5)/7))</f>
        <v>33</v>
      </c>
    </row>
    <row r="1358" spans="1:9" x14ac:dyDescent="0.3">
      <c r="A1358" s="35">
        <f t="shared" si="21"/>
        <v>4.861111111111116E-2</v>
      </c>
      <c r="B1358" s="2">
        <v>44053</v>
      </c>
      <c r="C1358" s="6">
        <v>0.86458333333333337</v>
      </c>
      <c r="D1358" s="6">
        <v>0.91319444444444453</v>
      </c>
      <c r="E1358" s="64" t="s">
        <v>11</v>
      </c>
      <c r="F1358" s="64" t="s">
        <v>56</v>
      </c>
      <c r="G1358" s="64" t="s">
        <v>45</v>
      </c>
      <c r="H1358" s="64" t="s">
        <v>396</v>
      </c>
      <c r="I1358" s="37">
        <f>IF(ISERROR(INT((B1358-SUM(MOD(DATE(YEAR(B1358-MOD(B1358-2,7)+3),1,2),{1E+99,7})*{1,-1})+5)/7)),"",INT((B1358-SUM(MOD(DATE(YEAR(B1358-MOD(B1358-2,7)+3),1,2),{1E+99,7})*{1,-1})+5)/7))</f>
        <v>33</v>
      </c>
    </row>
    <row r="1359" spans="1:9" x14ac:dyDescent="0.3">
      <c r="A1359" s="35">
        <f t="shared" si="21"/>
        <v>9.7222222222222154E-2</v>
      </c>
      <c r="B1359" s="2">
        <v>44054</v>
      </c>
      <c r="C1359" s="6">
        <v>0.4201388888888889</v>
      </c>
      <c r="D1359" s="6">
        <v>0.51736111111111105</v>
      </c>
      <c r="E1359" s="64" t="s">
        <v>14</v>
      </c>
      <c r="F1359" s="64" t="s">
        <v>185</v>
      </c>
      <c r="G1359" s="64" t="s">
        <v>45</v>
      </c>
      <c r="H1359" s="64" t="s">
        <v>397</v>
      </c>
      <c r="I1359" s="37">
        <f>IF(ISERROR(INT((B1359-SUM(MOD(DATE(YEAR(B1359-MOD(B1359-2,7)+3),1,2),{1E+99,7})*{1,-1})+5)/7)),"",INT((B1359-SUM(MOD(DATE(YEAR(B1359-MOD(B1359-2,7)+3),1,2),{1E+99,7})*{1,-1})+5)/7))</f>
        <v>33</v>
      </c>
    </row>
    <row r="1360" spans="1:9" x14ac:dyDescent="0.3">
      <c r="A1360" s="35">
        <f t="shared" si="21"/>
        <v>0.16666666666666663</v>
      </c>
      <c r="B1360" s="2">
        <v>44054</v>
      </c>
      <c r="C1360" s="6">
        <v>0.5</v>
      </c>
      <c r="D1360" s="6">
        <v>0.66666666666666663</v>
      </c>
      <c r="E1360" s="64" t="s">
        <v>10</v>
      </c>
      <c r="F1360" s="64" t="s">
        <v>54</v>
      </c>
      <c r="G1360" s="64" t="s">
        <v>36</v>
      </c>
      <c r="H1360" s="64" t="s">
        <v>404</v>
      </c>
      <c r="I1360" s="37">
        <f>IF(ISERROR(INT((B1360-SUM(MOD(DATE(YEAR(B1360-MOD(B1360-2,7)+3),1,2),{1E+99,7})*{1,-1})+5)/7)),"",INT((B1360-SUM(MOD(DATE(YEAR(B1360-MOD(B1360-2,7)+3),1,2),{1E+99,7})*{1,-1})+5)/7))</f>
        <v>33</v>
      </c>
    </row>
    <row r="1361" spans="1:9" x14ac:dyDescent="0.3">
      <c r="A1361" s="35">
        <f t="shared" si="21"/>
        <v>1.736111111111116E-2</v>
      </c>
      <c r="B1361" s="2">
        <v>44054</v>
      </c>
      <c r="C1361" s="6">
        <v>0.53472222222222221</v>
      </c>
      <c r="D1361" s="6">
        <v>0.55208333333333337</v>
      </c>
      <c r="E1361" s="64" t="s">
        <v>9</v>
      </c>
      <c r="F1361" s="64" t="s">
        <v>72</v>
      </c>
      <c r="G1361" s="64" t="s">
        <v>45</v>
      </c>
      <c r="H1361" s="64" t="s">
        <v>85</v>
      </c>
      <c r="I1361" s="37">
        <f>IF(ISERROR(INT((B1361-SUM(MOD(DATE(YEAR(B1361-MOD(B1361-2,7)+3),1,2),{1E+99,7})*{1,-1})+5)/7)),"",INT((B1361-SUM(MOD(DATE(YEAR(B1361-MOD(B1361-2,7)+3),1,2),{1E+99,7})*{1,-1})+5)/7))</f>
        <v>33</v>
      </c>
    </row>
    <row r="1362" spans="1:9" x14ac:dyDescent="0.3">
      <c r="A1362" s="35">
        <f t="shared" si="21"/>
        <v>9.722222222222221E-2</v>
      </c>
      <c r="B1362" s="2">
        <v>44054</v>
      </c>
      <c r="C1362" s="6">
        <v>0.57291666666666663</v>
      </c>
      <c r="D1362" s="6">
        <v>0.67013888888888884</v>
      </c>
      <c r="E1362" s="64" t="s">
        <v>14</v>
      </c>
      <c r="F1362" s="64" t="s">
        <v>185</v>
      </c>
      <c r="G1362" s="64" t="s">
        <v>45</v>
      </c>
      <c r="H1362" s="64" t="s">
        <v>67</v>
      </c>
      <c r="I1362" s="37">
        <f>IF(ISERROR(INT((B1362-SUM(MOD(DATE(YEAR(B1362-MOD(B1362-2,7)+3),1,2),{1E+99,7})*{1,-1})+5)/7)),"",INT((B1362-SUM(MOD(DATE(YEAR(B1362-MOD(B1362-2,7)+3),1,2),{1E+99,7})*{1,-1})+5)/7))</f>
        <v>33</v>
      </c>
    </row>
    <row r="1363" spans="1:9" x14ac:dyDescent="0.3">
      <c r="A1363" s="35">
        <f t="shared" si="21"/>
        <v>1.0416666666666741E-2</v>
      </c>
      <c r="B1363" s="2">
        <v>44054</v>
      </c>
      <c r="C1363" s="6">
        <v>0.61111111111111105</v>
      </c>
      <c r="D1363" s="6">
        <v>0.62152777777777779</v>
      </c>
      <c r="E1363" s="64" t="s">
        <v>9</v>
      </c>
      <c r="F1363" s="64" t="s">
        <v>72</v>
      </c>
      <c r="G1363" s="64" t="s">
        <v>49</v>
      </c>
      <c r="H1363" s="64" t="s">
        <v>85</v>
      </c>
      <c r="I1363" s="37">
        <f>IF(ISERROR(INT((B1363-SUM(MOD(DATE(YEAR(B1363-MOD(B1363-2,7)+3),1,2),{1E+99,7})*{1,-1})+5)/7)),"",INT((B1363-SUM(MOD(DATE(YEAR(B1363-MOD(B1363-2,7)+3),1,2),{1E+99,7})*{1,-1})+5)/7))</f>
        <v>33</v>
      </c>
    </row>
    <row r="1364" spans="1:9" x14ac:dyDescent="0.3">
      <c r="A1364" s="35">
        <f t="shared" si="21"/>
        <v>1.041666666666663E-2</v>
      </c>
      <c r="B1364" s="2">
        <v>44054</v>
      </c>
      <c r="C1364" s="6">
        <v>0.62152777777777779</v>
      </c>
      <c r="D1364" s="6">
        <v>0.63194444444444442</v>
      </c>
      <c r="E1364" s="64" t="s">
        <v>10</v>
      </c>
      <c r="F1364" s="64" t="s">
        <v>54</v>
      </c>
      <c r="G1364" s="64" t="s">
        <v>49</v>
      </c>
      <c r="H1364" s="64" t="s">
        <v>317</v>
      </c>
      <c r="I1364" s="37">
        <f>IF(ISERROR(INT((B1364-SUM(MOD(DATE(YEAR(B1364-MOD(B1364-2,7)+3),1,2),{1E+99,7})*{1,-1})+5)/7)),"",INT((B1364-SUM(MOD(DATE(YEAR(B1364-MOD(B1364-2,7)+3),1,2),{1E+99,7})*{1,-1})+5)/7))</f>
        <v>33</v>
      </c>
    </row>
    <row r="1365" spans="1:9" x14ac:dyDescent="0.3">
      <c r="A1365" s="35">
        <f t="shared" si="21"/>
        <v>3.472222222222221E-2</v>
      </c>
      <c r="B1365" s="2">
        <v>44054</v>
      </c>
      <c r="C1365" s="6">
        <v>0.63194444444444442</v>
      </c>
      <c r="D1365" s="6">
        <v>0.66666666666666663</v>
      </c>
      <c r="E1365" s="64" t="s">
        <v>11</v>
      </c>
      <c r="F1365" s="64" t="s">
        <v>56</v>
      </c>
      <c r="G1365" s="64" t="s">
        <v>46</v>
      </c>
      <c r="H1365" s="64" t="s">
        <v>224</v>
      </c>
      <c r="I1365" s="37">
        <f>IF(ISERROR(INT((B1365-SUM(MOD(DATE(YEAR(B1365-MOD(B1365-2,7)+3),1,2),{1E+99,7})*{1,-1})+5)/7)),"",INT((B1365-SUM(MOD(DATE(YEAR(B1365-MOD(B1365-2,7)+3),1,2),{1E+99,7})*{1,-1})+5)/7))</f>
        <v>33</v>
      </c>
    </row>
    <row r="1366" spans="1:9" x14ac:dyDescent="0.3">
      <c r="A1366" s="35">
        <f t="shared" si="21"/>
        <v>4.166666666666663E-2</v>
      </c>
      <c r="B1366" s="2">
        <v>44054</v>
      </c>
      <c r="C1366" s="6">
        <v>0.67708333333333337</v>
      </c>
      <c r="D1366" s="6">
        <v>0.71875</v>
      </c>
      <c r="E1366" s="64" t="s">
        <v>10</v>
      </c>
      <c r="F1366" s="64" t="s">
        <v>42</v>
      </c>
      <c r="G1366" s="64" t="s">
        <v>48</v>
      </c>
      <c r="H1366" s="64" t="s">
        <v>406</v>
      </c>
      <c r="I1366" s="37">
        <f>IF(ISERROR(INT((B1366-SUM(MOD(DATE(YEAR(B1366-MOD(B1366-2,7)+3),1,2),{1E+99,7})*{1,-1})+5)/7)),"",INT((B1366-SUM(MOD(DATE(YEAR(B1366-MOD(B1366-2,7)+3),1,2),{1E+99,7})*{1,-1})+5)/7))</f>
        <v>33</v>
      </c>
    </row>
    <row r="1367" spans="1:9" x14ac:dyDescent="0.3">
      <c r="A1367" s="35">
        <f t="shared" si="21"/>
        <v>4.513888888888884E-2</v>
      </c>
      <c r="B1367" s="2">
        <v>44054</v>
      </c>
      <c r="C1367" s="6">
        <v>0.67708333333333337</v>
      </c>
      <c r="D1367" s="6">
        <v>0.72222222222222221</v>
      </c>
      <c r="E1367" s="64" t="s">
        <v>10</v>
      </c>
      <c r="F1367" s="64" t="s">
        <v>42</v>
      </c>
      <c r="G1367" s="64" t="s">
        <v>46</v>
      </c>
      <c r="H1367" s="64" t="s">
        <v>406</v>
      </c>
      <c r="I1367" s="37">
        <f>IF(ISERROR(INT((B1367-SUM(MOD(DATE(YEAR(B1367-MOD(B1367-2,7)+3),1,2),{1E+99,7})*{1,-1})+5)/7)),"",INT((B1367-SUM(MOD(DATE(YEAR(B1367-MOD(B1367-2,7)+3),1,2),{1E+99,7})*{1,-1})+5)/7))</f>
        <v>33</v>
      </c>
    </row>
    <row r="1368" spans="1:9" x14ac:dyDescent="0.3">
      <c r="A1368" s="35">
        <f t="shared" si="21"/>
        <v>4.513888888888884E-2</v>
      </c>
      <c r="B1368" s="2">
        <v>44054</v>
      </c>
      <c r="C1368" s="6">
        <v>0.67708333333333337</v>
      </c>
      <c r="D1368" s="6">
        <v>0.72222222222222221</v>
      </c>
      <c r="E1368" s="64" t="s">
        <v>10</v>
      </c>
      <c r="F1368" s="64" t="s">
        <v>42</v>
      </c>
      <c r="G1368" s="64" t="s">
        <v>36</v>
      </c>
      <c r="H1368" s="64" t="s">
        <v>406</v>
      </c>
      <c r="I1368" s="37">
        <f>IF(ISERROR(INT((B1368-SUM(MOD(DATE(YEAR(B1368-MOD(B1368-2,7)+3),1,2),{1E+99,7})*{1,-1})+5)/7)),"",INT((B1368-SUM(MOD(DATE(YEAR(B1368-MOD(B1368-2,7)+3),1,2),{1E+99,7})*{1,-1})+5)/7))</f>
        <v>33</v>
      </c>
    </row>
    <row r="1369" spans="1:9" x14ac:dyDescent="0.3">
      <c r="A1369" s="35">
        <f t="shared" si="21"/>
        <v>6.25E-2</v>
      </c>
      <c r="B1369" s="2">
        <v>44054</v>
      </c>
      <c r="C1369" s="6">
        <v>0.67708333333333337</v>
      </c>
      <c r="D1369" s="6">
        <v>0.73958333333333337</v>
      </c>
      <c r="E1369" s="64" t="s">
        <v>10</v>
      </c>
      <c r="F1369" s="64" t="s">
        <v>42</v>
      </c>
      <c r="G1369" s="64" t="s">
        <v>45</v>
      </c>
      <c r="H1369" s="64" t="s">
        <v>406</v>
      </c>
      <c r="I1369" s="37">
        <f>IF(ISERROR(INT((B1369-SUM(MOD(DATE(YEAR(B1369-MOD(B1369-2,7)+3),1,2),{1E+99,7})*{1,-1})+5)/7)),"",INT((B1369-SUM(MOD(DATE(YEAR(B1369-MOD(B1369-2,7)+3),1,2),{1E+99,7})*{1,-1})+5)/7))</f>
        <v>33</v>
      </c>
    </row>
    <row r="1370" spans="1:9" x14ac:dyDescent="0.3">
      <c r="A1370" s="35">
        <f t="shared" si="21"/>
        <v>5.5555555555555469E-2</v>
      </c>
      <c r="B1370" s="2">
        <v>44054</v>
      </c>
      <c r="C1370" s="6">
        <v>0.73958333333333337</v>
      </c>
      <c r="D1370" s="6">
        <v>0.79513888888888884</v>
      </c>
      <c r="E1370" s="64" t="s">
        <v>14</v>
      </c>
      <c r="F1370" s="64" t="s">
        <v>185</v>
      </c>
      <c r="G1370" s="64" t="s">
        <v>46</v>
      </c>
      <c r="H1370" s="64" t="s">
        <v>407</v>
      </c>
      <c r="I1370" s="37">
        <f>IF(ISERROR(INT((B1370-SUM(MOD(DATE(YEAR(B1370-MOD(B1370-2,7)+3),1,2),{1E+99,7})*{1,-1})+5)/7)),"",INT((B1370-SUM(MOD(DATE(YEAR(B1370-MOD(B1370-2,7)+3),1,2),{1E+99,7})*{1,-1})+5)/7))</f>
        <v>33</v>
      </c>
    </row>
    <row r="1371" spans="1:9" x14ac:dyDescent="0.3">
      <c r="A1371" s="35">
        <f t="shared" si="21"/>
        <v>5.2083333333333336E-2</v>
      </c>
      <c r="B1371" s="2">
        <v>44055</v>
      </c>
      <c r="C1371" s="6">
        <v>5.2083333333333336E-2</v>
      </c>
      <c r="D1371" s="6">
        <v>0.10416666666666667</v>
      </c>
      <c r="E1371" s="64" t="s">
        <v>14</v>
      </c>
      <c r="F1371" s="64" t="s">
        <v>185</v>
      </c>
      <c r="G1371" s="64" t="s">
        <v>45</v>
      </c>
      <c r="H1371" s="64" t="s">
        <v>67</v>
      </c>
      <c r="I1371" s="37">
        <f>IF(ISERROR(INT((B1371-SUM(MOD(DATE(YEAR(B1371-MOD(B1371-2,7)+3),1,2),{1E+99,7})*{1,-1})+5)/7)),"",INT((B1371-SUM(MOD(DATE(YEAR(B1371-MOD(B1371-2,7)+3),1,2),{1E+99,7})*{1,-1})+5)/7))</f>
        <v>33</v>
      </c>
    </row>
    <row r="1372" spans="1:9" x14ac:dyDescent="0.3">
      <c r="A1372" s="35">
        <f t="shared" si="21"/>
        <v>1.3888888888888895E-2</v>
      </c>
      <c r="B1372" s="2">
        <v>44055</v>
      </c>
      <c r="C1372" s="6">
        <v>0.4548611111111111</v>
      </c>
      <c r="D1372" s="6">
        <v>0.46875</v>
      </c>
      <c r="E1372" s="64" t="s">
        <v>11</v>
      </c>
      <c r="F1372" s="64" t="s">
        <v>56</v>
      </c>
      <c r="G1372" s="64" t="s">
        <v>46</v>
      </c>
      <c r="H1372" s="64" t="s">
        <v>224</v>
      </c>
      <c r="I1372" s="37">
        <f>IF(ISERROR(INT((B1372-SUM(MOD(DATE(YEAR(B1372-MOD(B1372-2,7)+3),1,2),{1E+99,7})*{1,-1})+5)/7)),"",INT((B1372-SUM(MOD(DATE(YEAR(B1372-MOD(B1372-2,7)+3),1,2),{1E+99,7})*{1,-1})+5)/7))</f>
        <v>33</v>
      </c>
    </row>
    <row r="1373" spans="1:9" x14ac:dyDescent="0.3">
      <c r="A1373" s="35">
        <f t="shared" si="21"/>
        <v>6.944444444444442E-2</v>
      </c>
      <c r="B1373" s="2">
        <v>44055</v>
      </c>
      <c r="C1373" s="6">
        <v>0.49305555555555558</v>
      </c>
      <c r="D1373" s="6">
        <v>0.5625</v>
      </c>
      <c r="E1373" s="64" t="s">
        <v>11</v>
      </c>
      <c r="F1373" s="64" t="s">
        <v>56</v>
      </c>
      <c r="G1373" s="64" t="s">
        <v>46</v>
      </c>
      <c r="H1373" s="64" t="s">
        <v>224</v>
      </c>
      <c r="I1373" s="37">
        <f>IF(ISERROR(INT((B1373-SUM(MOD(DATE(YEAR(B1373-MOD(B1373-2,7)+3),1,2),{1E+99,7})*{1,-1})+5)/7)),"",INT((B1373-SUM(MOD(DATE(YEAR(B1373-MOD(B1373-2,7)+3),1,2),{1E+99,7})*{1,-1})+5)/7))</f>
        <v>33</v>
      </c>
    </row>
    <row r="1374" spans="1:9" x14ac:dyDescent="0.3">
      <c r="A1374" s="35">
        <f t="shared" si="21"/>
        <v>4.166666666666663E-2</v>
      </c>
      <c r="B1374" s="2">
        <v>44055</v>
      </c>
      <c r="C1374" s="6">
        <v>0.58333333333333337</v>
      </c>
      <c r="D1374" s="6">
        <v>0.625</v>
      </c>
      <c r="E1374" s="64" t="s">
        <v>15</v>
      </c>
      <c r="F1374" s="64" t="s">
        <v>13</v>
      </c>
      <c r="G1374" s="64" t="s">
        <v>48</v>
      </c>
      <c r="H1374" s="64" t="s">
        <v>401</v>
      </c>
      <c r="I1374" s="37">
        <f>IF(ISERROR(INT((B1374-SUM(MOD(DATE(YEAR(B1374-MOD(B1374-2,7)+3),1,2),{1E+99,7})*{1,-1})+5)/7)),"",INT((B1374-SUM(MOD(DATE(YEAR(B1374-MOD(B1374-2,7)+3),1,2),{1E+99,7})*{1,-1})+5)/7))</f>
        <v>33</v>
      </c>
    </row>
    <row r="1375" spans="1:9" x14ac:dyDescent="0.3">
      <c r="A1375" s="35">
        <f t="shared" si="21"/>
        <v>4.1666666666666741E-2</v>
      </c>
      <c r="B1375" s="2">
        <v>44055</v>
      </c>
      <c r="C1375" s="6">
        <v>0.65277777777777779</v>
      </c>
      <c r="D1375" s="6">
        <v>0.69444444444444453</v>
      </c>
      <c r="E1375" s="64" t="s">
        <v>11</v>
      </c>
      <c r="F1375" s="64" t="s">
        <v>56</v>
      </c>
      <c r="G1375" s="64" t="s">
        <v>46</v>
      </c>
      <c r="H1375" s="64" t="s">
        <v>224</v>
      </c>
      <c r="I1375" s="37">
        <f>IF(ISERROR(INT((B1375-SUM(MOD(DATE(YEAR(B1375-MOD(B1375-2,7)+3),1,2),{1E+99,7})*{1,-1})+5)/7)),"",INT((B1375-SUM(MOD(DATE(YEAR(B1375-MOD(B1375-2,7)+3),1,2),{1E+99,7})*{1,-1})+5)/7))</f>
        <v>33</v>
      </c>
    </row>
    <row r="1376" spans="1:9" x14ac:dyDescent="0.3">
      <c r="A1376" s="35">
        <f t="shared" si="21"/>
        <v>5.5555555555555469E-2</v>
      </c>
      <c r="B1376" s="2">
        <v>44056</v>
      </c>
      <c r="C1376" s="6">
        <v>0.67361111111111116</v>
      </c>
      <c r="D1376" s="6">
        <v>0.72916666666666663</v>
      </c>
      <c r="E1376" s="64" t="s">
        <v>10</v>
      </c>
      <c r="F1376" s="64" t="s">
        <v>51</v>
      </c>
      <c r="G1376" s="64" t="s">
        <v>49</v>
      </c>
      <c r="I1376" s="37">
        <f>IF(ISERROR(INT((B1376-SUM(MOD(DATE(YEAR(B1376-MOD(B1376-2,7)+3),1,2),{1E+99,7})*{1,-1})+5)/7)),"",INT((B1376-SUM(MOD(DATE(YEAR(B1376-MOD(B1376-2,7)+3),1,2),{1E+99,7})*{1,-1})+5)/7))</f>
        <v>33</v>
      </c>
    </row>
    <row r="1377" spans="1:9" x14ac:dyDescent="0.3">
      <c r="A1377" s="35">
        <f t="shared" si="21"/>
        <v>5.2083333333333259E-2</v>
      </c>
      <c r="B1377" s="2">
        <v>44056</v>
      </c>
      <c r="C1377" s="6">
        <v>0.67708333333333337</v>
      </c>
      <c r="D1377" s="6">
        <v>0.72916666666666663</v>
      </c>
      <c r="E1377" s="64" t="s">
        <v>10</v>
      </c>
      <c r="F1377" s="64" t="s">
        <v>51</v>
      </c>
      <c r="G1377" s="64" t="s">
        <v>45</v>
      </c>
      <c r="I1377" s="37">
        <f>IF(ISERROR(INT((B1377-SUM(MOD(DATE(YEAR(B1377-MOD(B1377-2,7)+3),1,2),{1E+99,7})*{1,-1})+5)/7)),"",INT((B1377-SUM(MOD(DATE(YEAR(B1377-MOD(B1377-2,7)+3),1,2),{1E+99,7})*{1,-1})+5)/7))</f>
        <v>33</v>
      </c>
    </row>
    <row r="1378" spans="1:9" x14ac:dyDescent="0.3">
      <c r="A1378" s="35">
        <f t="shared" si="21"/>
        <v>9.0277777777777679E-2</v>
      </c>
      <c r="B1378" s="2">
        <v>44056</v>
      </c>
      <c r="C1378" s="6">
        <v>0.80902777777777779</v>
      </c>
      <c r="D1378" s="6">
        <v>0.89930555555555547</v>
      </c>
      <c r="E1378" s="64" t="s">
        <v>14</v>
      </c>
      <c r="F1378" s="64" t="s">
        <v>185</v>
      </c>
      <c r="G1378" s="64" t="s">
        <v>45</v>
      </c>
      <c r="H1378" s="64" t="s">
        <v>67</v>
      </c>
      <c r="I1378" s="37">
        <f>IF(ISERROR(INT((B1378-SUM(MOD(DATE(YEAR(B1378-MOD(B1378-2,7)+3),1,2),{1E+99,7})*{1,-1})+5)/7)),"",INT((B1378-SUM(MOD(DATE(YEAR(B1378-MOD(B1378-2,7)+3),1,2),{1E+99,7})*{1,-1})+5)/7))</f>
        <v>33</v>
      </c>
    </row>
    <row r="1379" spans="1:9" x14ac:dyDescent="0.3">
      <c r="A1379" s="35">
        <f t="shared" si="21"/>
        <v>7.9861111111111049E-2</v>
      </c>
      <c r="B1379" s="2">
        <v>44056</v>
      </c>
      <c r="C1379" s="6">
        <v>0.82986111111111116</v>
      </c>
      <c r="D1379" s="6">
        <v>0.90972222222222221</v>
      </c>
      <c r="E1379" s="3" t="s">
        <v>14</v>
      </c>
      <c r="F1379" s="3" t="s">
        <v>13</v>
      </c>
      <c r="G1379" s="64" t="s">
        <v>49</v>
      </c>
      <c r="H1379" s="64" t="s">
        <v>405</v>
      </c>
      <c r="I1379" s="37">
        <f>IF(ISERROR(INT((B1379-SUM(MOD(DATE(YEAR(B1379-MOD(B1379-2,7)+3),1,2),{1E+99,7})*{1,-1})+5)/7)),"",INT((B1379-SUM(MOD(DATE(YEAR(B1379-MOD(B1379-2,7)+3),1,2),{1E+99,7})*{1,-1})+5)/7))</f>
        <v>33</v>
      </c>
    </row>
    <row r="1380" spans="1:9" x14ac:dyDescent="0.3">
      <c r="A1380" s="35">
        <f t="shared" si="21"/>
        <v>3.125E-2</v>
      </c>
      <c r="B1380" s="2">
        <v>44060</v>
      </c>
      <c r="C1380" s="6">
        <v>0.46180555555555558</v>
      </c>
      <c r="D1380" s="6">
        <v>0.49305555555555558</v>
      </c>
      <c r="E1380" s="64" t="s">
        <v>10</v>
      </c>
      <c r="F1380" s="64" t="s">
        <v>58</v>
      </c>
      <c r="G1380" s="64" t="s">
        <v>49</v>
      </c>
      <c r="H1380" s="64" t="s">
        <v>142</v>
      </c>
      <c r="I1380" s="37">
        <f>IF(ISERROR(INT((B1380-SUM(MOD(DATE(YEAR(B1380-MOD(B1380-2,7)+3),1,2),{1E+99,7})*{1,-1})+5)/7)),"",INT((B1380-SUM(MOD(DATE(YEAR(B1380-MOD(B1380-2,7)+3),1,2),{1E+99,7})*{1,-1})+5)/7))</f>
        <v>34</v>
      </c>
    </row>
    <row r="1381" spans="1:9" x14ac:dyDescent="0.3">
      <c r="A1381" s="35">
        <f t="shared" si="21"/>
        <v>6.25E-2</v>
      </c>
      <c r="B1381" s="2">
        <v>44061</v>
      </c>
      <c r="C1381" s="6">
        <v>0.5</v>
      </c>
      <c r="D1381" s="6">
        <v>0.5625</v>
      </c>
      <c r="E1381" s="64" t="s">
        <v>15</v>
      </c>
      <c r="F1381" s="64" t="s">
        <v>13</v>
      </c>
      <c r="G1381" s="64" t="s">
        <v>48</v>
      </c>
      <c r="H1381" s="64" t="s">
        <v>401</v>
      </c>
      <c r="I1381" s="37">
        <f>IF(ISERROR(INT((B1381-SUM(MOD(DATE(YEAR(B1381-MOD(B1381-2,7)+3),1,2),{1E+99,7})*{1,-1})+5)/7)),"",INT((B1381-SUM(MOD(DATE(YEAR(B1381-MOD(B1381-2,7)+3),1,2),{1E+99,7})*{1,-1})+5)/7))</f>
        <v>34</v>
      </c>
    </row>
    <row r="1382" spans="1:9" x14ac:dyDescent="0.3">
      <c r="A1382" s="35">
        <f t="shared" si="21"/>
        <v>7.291666666666663E-2</v>
      </c>
      <c r="B1382" s="2">
        <v>44061</v>
      </c>
      <c r="C1382" s="6">
        <v>0.52083333333333337</v>
      </c>
      <c r="D1382" s="6">
        <v>0.59375</v>
      </c>
      <c r="E1382" s="64" t="s">
        <v>14</v>
      </c>
      <c r="F1382" s="64" t="s">
        <v>185</v>
      </c>
      <c r="G1382" s="64" t="s">
        <v>45</v>
      </c>
      <c r="H1382" s="64" t="s">
        <v>67</v>
      </c>
      <c r="I1382" s="37">
        <f>IF(ISERROR(INT((B1382-SUM(MOD(DATE(YEAR(B1382-MOD(B1382-2,7)+3),1,2),{1E+99,7})*{1,-1})+5)/7)),"",INT((B1382-SUM(MOD(DATE(YEAR(B1382-MOD(B1382-2,7)+3),1,2),{1E+99,7})*{1,-1})+5)/7))</f>
        <v>34</v>
      </c>
    </row>
    <row r="1383" spans="1:9" x14ac:dyDescent="0.3">
      <c r="A1383" s="35">
        <f t="shared" si="21"/>
        <v>7.2916666666666741E-2</v>
      </c>
      <c r="B1383" s="2">
        <v>44061</v>
      </c>
      <c r="C1383" s="6">
        <v>0.66666666666666663</v>
      </c>
      <c r="D1383" s="6">
        <v>0.73958333333333337</v>
      </c>
      <c r="E1383" s="64" t="s">
        <v>10</v>
      </c>
      <c r="F1383" s="64" t="s">
        <v>51</v>
      </c>
      <c r="G1383" s="64" t="s">
        <v>49</v>
      </c>
      <c r="I1383" s="37">
        <f>IF(ISERROR(INT((B1383-SUM(MOD(DATE(YEAR(B1383-MOD(B1383-2,7)+3),1,2),{1E+99,7})*{1,-1})+5)/7)),"",INT((B1383-SUM(MOD(DATE(YEAR(B1383-MOD(B1383-2,7)+3),1,2),{1E+99,7})*{1,-1})+5)/7))</f>
        <v>34</v>
      </c>
    </row>
    <row r="1384" spans="1:9" x14ac:dyDescent="0.3">
      <c r="A1384" s="35">
        <f t="shared" si="21"/>
        <v>7.2916666666666741E-2</v>
      </c>
      <c r="B1384" s="2">
        <v>44061</v>
      </c>
      <c r="C1384" s="6">
        <v>0.66666666666666663</v>
      </c>
      <c r="D1384" s="6">
        <v>0.73958333333333337</v>
      </c>
      <c r="E1384" s="64" t="s">
        <v>10</v>
      </c>
      <c r="F1384" s="64" t="s">
        <v>51</v>
      </c>
      <c r="G1384" s="64" t="s">
        <v>36</v>
      </c>
      <c r="I1384" s="37">
        <f>IF(ISERROR(INT((B1384-SUM(MOD(DATE(YEAR(B1384-MOD(B1384-2,7)+3),1,2),{1E+99,7})*{1,-1})+5)/7)),"",INT((B1384-SUM(MOD(DATE(YEAR(B1384-MOD(B1384-2,7)+3),1,2),{1E+99,7})*{1,-1})+5)/7))</f>
        <v>34</v>
      </c>
    </row>
    <row r="1385" spans="1:9" x14ac:dyDescent="0.3">
      <c r="A1385" s="35">
        <f t="shared" si="21"/>
        <v>6.25E-2</v>
      </c>
      <c r="B1385" s="2">
        <v>44061</v>
      </c>
      <c r="C1385" s="6">
        <v>0.67708333333333337</v>
      </c>
      <c r="D1385" s="6">
        <v>0.73958333333333337</v>
      </c>
      <c r="E1385" s="64" t="s">
        <v>10</v>
      </c>
      <c r="F1385" s="64" t="s">
        <v>51</v>
      </c>
      <c r="G1385" s="64" t="s">
        <v>45</v>
      </c>
      <c r="I1385" s="37">
        <f>IF(ISERROR(INT((B1385-SUM(MOD(DATE(YEAR(B1385-MOD(B1385-2,7)+3),1,2),{1E+99,7})*{1,-1})+5)/7)),"",INT((B1385-SUM(MOD(DATE(YEAR(B1385-MOD(B1385-2,7)+3),1,2),{1E+99,7})*{1,-1})+5)/7))</f>
        <v>34</v>
      </c>
    </row>
    <row r="1386" spans="1:9" x14ac:dyDescent="0.3">
      <c r="A1386" s="35">
        <f t="shared" si="21"/>
        <v>2.7777777777777846E-2</v>
      </c>
      <c r="B1386" s="2">
        <v>44062</v>
      </c>
      <c r="C1386" s="6">
        <v>0.41319444444444442</v>
      </c>
      <c r="D1386" s="6">
        <v>0.44097222222222227</v>
      </c>
      <c r="E1386" s="64" t="s">
        <v>10</v>
      </c>
      <c r="F1386" s="64" t="s">
        <v>58</v>
      </c>
      <c r="G1386" s="64" t="s">
        <v>49</v>
      </c>
      <c r="H1386" s="64" t="s">
        <v>142</v>
      </c>
      <c r="I1386" s="37">
        <f>IF(ISERROR(INT((B1386-SUM(MOD(DATE(YEAR(B1386-MOD(B1386-2,7)+3),1,2),{1E+99,7})*{1,-1})+5)/7)),"",INT((B1386-SUM(MOD(DATE(YEAR(B1386-MOD(B1386-2,7)+3),1,2),{1E+99,7})*{1,-1})+5)/7))</f>
        <v>34</v>
      </c>
    </row>
    <row r="1387" spans="1:9" x14ac:dyDescent="0.3">
      <c r="A1387" s="35">
        <f t="shared" si="21"/>
        <v>2.4305555555555469E-2</v>
      </c>
      <c r="B1387" s="2">
        <v>44063</v>
      </c>
      <c r="C1387" s="6">
        <v>0.40972222222222227</v>
      </c>
      <c r="D1387" s="6">
        <v>0.43402777777777773</v>
      </c>
      <c r="E1387" s="64" t="s">
        <v>10</v>
      </c>
      <c r="F1387" s="64" t="s">
        <v>58</v>
      </c>
      <c r="G1387" s="64" t="s">
        <v>49</v>
      </c>
      <c r="H1387" s="64" t="s">
        <v>142</v>
      </c>
      <c r="I1387" s="37">
        <f>IF(ISERROR(INT((B1387-SUM(MOD(DATE(YEAR(B1387-MOD(B1387-2,7)+3),1,2),{1E+99,7})*{1,-1})+5)/7)),"",INT((B1387-SUM(MOD(DATE(YEAR(B1387-MOD(B1387-2,7)+3),1,2),{1E+99,7})*{1,-1})+5)/7))</f>
        <v>34</v>
      </c>
    </row>
    <row r="1388" spans="1:9" x14ac:dyDescent="0.3">
      <c r="A1388" s="35">
        <f t="shared" si="21"/>
        <v>2.0833333333333259E-2</v>
      </c>
      <c r="B1388" s="2">
        <v>44063</v>
      </c>
      <c r="C1388" s="6">
        <v>0.59027777777777779</v>
      </c>
      <c r="D1388" s="6">
        <v>0.61111111111111105</v>
      </c>
      <c r="E1388" s="64" t="s">
        <v>10</v>
      </c>
      <c r="F1388" s="64" t="s">
        <v>58</v>
      </c>
      <c r="G1388" s="64" t="s">
        <v>49</v>
      </c>
      <c r="H1388" s="64" t="s">
        <v>142</v>
      </c>
      <c r="I1388" s="37">
        <f>IF(ISERROR(INT((B1388-SUM(MOD(DATE(YEAR(B1388-MOD(B1388-2,7)+3),1,2),{1E+99,7})*{1,-1})+5)/7)),"",INT((B1388-SUM(MOD(DATE(YEAR(B1388-MOD(B1388-2,7)+3),1,2),{1E+99,7})*{1,-1})+5)/7))</f>
        <v>34</v>
      </c>
    </row>
    <row r="1389" spans="1:9" x14ac:dyDescent="0.3">
      <c r="A1389" s="35">
        <f t="shared" si="21"/>
        <v>5.555555555555558E-2</v>
      </c>
      <c r="B1389" s="2">
        <v>44063</v>
      </c>
      <c r="C1389" s="6">
        <v>0.82291666666666663</v>
      </c>
      <c r="D1389" s="6">
        <v>0.87847222222222221</v>
      </c>
      <c r="E1389" s="64" t="s">
        <v>14</v>
      </c>
      <c r="F1389" s="64" t="s">
        <v>185</v>
      </c>
      <c r="G1389" s="64" t="s">
        <v>45</v>
      </c>
      <c r="H1389" s="64" t="s">
        <v>67</v>
      </c>
      <c r="I1389" s="37">
        <f>IF(ISERROR(INT((B1389-SUM(MOD(DATE(YEAR(B1389-MOD(B1389-2,7)+3),1,2),{1E+99,7})*{1,-1})+5)/7)),"",INT((B1389-SUM(MOD(DATE(YEAR(B1389-MOD(B1389-2,7)+3),1,2),{1E+99,7})*{1,-1})+5)/7))</f>
        <v>34</v>
      </c>
    </row>
    <row r="1390" spans="1:9" x14ac:dyDescent="0.3">
      <c r="A1390" s="35">
        <f t="shared" si="21"/>
        <v>1.7361111111111105E-2</v>
      </c>
      <c r="B1390" s="2">
        <v>44064</v>
      </c>
      <c r="C1390" s="6">
        <v>0.45833333333333331</v>
      </c>
      <c r="D1390" s="6">
        <v>0.47569444444444442</v>
      </c>
      <c r="E1390" s="64" t="s">
        <v>10</v>
      </c>
      <c r="F1390" s="64" t="s">
        <v>58</v>
      </c>
      <c r="G1390" s="64" t="s">
        <v>49</v>
      </c>
      <c r="H1390" s="64" t="s">
        <v>142</v>
      </c>
      <c r="I1390" s="37">
        <f>IF(ISERROR(INT((B1390-SUM(MOD(DATE(YEAR(B1390-MOD(B1390-2,7)+3),1,2),{1E+99,7})*{1,-1})+5)/7)),"",INT((B1390-SUM(MOD(DATE(YEAR(B1390-MOD(B1390-2,7)+3),1,2),{1E+99,7})*{1,-1})+5)/7))</f>
        <v>34</v>
      </c>
    </row>
    <row r="1391" spans="1:9" x14ac:dyDescent="0.3">
      <c r="A1391" s="35">
        <f t="shared" si="21"/>
        <v>4.166666666666663E-2</v>
      </c>
      <c r="B1391" s="2">
        <v>44064</v>
      </c>
      <c r="C1391" s="6">
        <v>0.5</v>
      </c>
      <c r="D1391" s="6">
        <v>0.54166666666666663</v>
      </c>
      <c r="E1391" s="64" t="s">
        <v>10</v>
      </c>
      <c r="F1391" s="64" t="s">
        <v>58</v>
      </c>
      <c r="G1391" s="64" t="s">
        <v>49</v>
      </c>
      <c r="H1391" s="64" t="s">
        <v>142</v>
      </c>
      <c r="I1391" s="37">
        <f>IF(ISERROR(INT((B1391-SUM(MOD(DATE(YEAR(B1391-MOD(B1391-2,7)+3),1,2),{1E+99,7})*{1,-1})+5)/7)),"",INT((B1391-SUM(MOD(DATE(YEAR(B1391-MOD(B1391-2,7)+3),1,2),{1E+99,7})*{1,-1})+5)/7))</f>
        <v>34</v>
      </c>
    </row>
    <row r="1392" spans="1:9" x14ac:dyDescent="0.3">
      <c r="A1392" s="35">
        <f t="shared" si="21"/>
        <v>0.10763888888888895</v>
      </c>
      <c r="B1392" s="2">
        <v>44064</v>
      </c>
      <c r="C1392" s="6">
        <v>0.50694444444444442</v>
      </c>
      <c r="D1392" s="6">
        <v>0.61458333333333337</v>
      </c>
      <c r="E1392" s="64" t="s">
        <v>14</v>
      </c>
      <c r="F1392" s="64" t="s">
        <v>185</v>
      </c>
      <c r="G1392" s="64" t="s">
        <v>45</v>
      </c>
      <c r="H1392" s="64" t="s">
        <v>67</v>
      </c>
      <c r="I1392" s="37">
        <f>IF(ISERROR(INT((B1392-SUM(MOD(DATE(YEAR(B1392-MOD(B1392-2,7)+3),1,2),{1E+99,7})*{1,-1})+5)/7)),"",INT((B1392-SUM(MOD(DATE(YEAR(B1392-MOD(B1392-2,7)+3),1,2),{1E+99,7})*{1,-1})+5)/7))</f>
        <v>34</v>
      </c>
    </row>
    <row r="1393" spans="1:9" x14ac:dyDescent="0.3">
      <c r="A1393" s="35">
        <f t="shared" si="21"/>
        <v>4.166666666666663E-2</v>
      </c>
      <c r="B1393" s="2">
        <v>44064</v>
      </c>
      <c r="C1393" s="6">
        <v>0.67708333333333337</v>
      </c>
      <c r="D1393" s="6">
        <v>0.71875</v>
      </c>
      <c r="E1393" s="64" t="s">
        <v>10</v>
      </c>
      <c r="F1393" s="64" t="s">
        <v>51</v>
      </c>
      <c r="G1393" s="64" t="s">
        <v>48</v>
      </c>
      <c r="I1393" s="37">
        <f>IF(ISERROR(INT((B1393-SUM(MOD(DATE(YEAR(B1393-MOD(B1393-2,7)+3),1,2),{1E+99,7})*{1,-1})+5)/7)),"",INT((B1393-SUM(MOD(DATE(YEAR(B1393-MOD(B1393-2,7)+3),1,2),{1E+99,7})*{1,-1})+5)/7))</f>
        <v>34</v>
      </c>
    </row>
    <row r="1394" spans="1:9" x14ac:dyDescent="0.3">
      <c r="A1394" s="35">
        <f t="shared" si="21"/>
        <v>4.166666666666663E-2</v>
      </c>
      <c r="B1394" s="2">
        <v>44064</v>
      </c>
      <c r="C1394" s="6">
        <v>0.67708333333333337</v>
      </c>
      <c r="D1394" s="6">
        <v>0.71875</v>
      </c>
      <c r="E1394" s="64" t="s">
        <v>10</v>
      </c>
      <c r="F1394" s="64" t="s">
        <v>51</v>
      </c>
      <c r="G1394" s="64" t="s">
        <v>36</v>
      </c>
      <c r="I1394" s="37">
        <f>IF(ISERROR(INT((B1394-SUM(MOD(DATE(YEAR(B1394-MOD(B1394-2,7)+3),1,2),{1E+99,7})*{1,-1})+5)/7)),"",INT((B1394-SUM(MOD(DATE(YEAR(B1394-MOD(B1394-2,7)+3),1,2),{1E+99,7})*{1,-1})+5)/7))</f>
        <v>34</v>
      </c>
    </row>
    <row r="1395" spans="1:9" x14ac:dyDescent="0.3">
      <c r="A1395" s="35">
        <f t="shared" si="21"/>
        <v>4.513888888888884E-2</v>
      </c>
      <c r="B1395" s="2">
        <v>44064</v>
      </c>
      <c r="C1395" s="6">
        <v>0.67708333333333337</v>
      </c>
      <c r="D1395" s="6">
        <v>0.72222222222222221</v>
      </c>
      <c r="E1395" s="64" t="s">
        <v>10</v>
      </c>
      <c r="F1395" s="64" t="s">
        <v>51</v>
      </c>
      <c r="G1395" s="64" t="s">
        <v>49</v>
      </c>
      <c r="I1395" s="37">
        <f>IF(ISERROR(INT((B1395-SUM(MOD(DATE(YEAR(B1395-MOD(B1395-2,7)+3),1,2),{1E+99,7})*{1,-1})+5)/7)),"",INT((B1395-SUM(MOD(DATE(YEAR(B1395-MOD(B1395-2,7)+3),1,2),{1E+99,7})*{1,-1})+5)/7))</f>
        <v>34</v>
      </c>
    </row>
    <row r="1396" spans="1:9" x14ac:dyDescent="0.3">
      <c r="A1396" s="35">
        <f t="shared" si="21"/>
        <v>4.513888888888884E-2</v>
      </c>
      <c r="B1396" s="2">
        <v>44064</v>
      </c>
      <c r="C1396" s="6">
        <v>0.67708333333333337</v>
      </c>
      <c r="D1396" s="6">
        <v>0.72222222222222221</v>
      </c>
      <c r="E1396" s="64" t="s">
        <v>10</v>
      </c>
      <c r="F1396" s="64" t="s">
        <v>51</v>
      </c>
      <c r="G1396" s="64" t="s">
        <v>45</v>
      </c>
      <c r="I1396" s="37">
        <f>IF(ISERROR(INT((B1396-SUM(MOD(DATE(YEAR(B1396-MOD(B1396-2,7)+3),1,2),{1E+99,7})*{1,-1})+5)/7)),"",INT((B1396-SUM(MOD(DATE(YEAR(B1396-MOD(B1396-2,7)+3),1,2),{1E+99,7})*{1,-1})+5)/7))</f>
        <v>34</v>
      </c>
    </row>
    <row r="1397" spans="1:9" x14ac:dyDescent="0.3">
      <c r="A1397" s="35">
        <f t="shared" si="21"/>
        <v>4.861111111111116E-2</v>
      </c>
      <c r="B1397" s="2">
        <v>44064</v>
      </c>
      <c r="C1397" s="6">
        <v>0.67708333333333337</v>
      </c>
      <c r="D1397" s="6">
        <v>0.72569444444444453</v>
      </c>
      <c r="E1397" s="64" t="s">
        <v>10</v>
      </c>
      <c r="F1397" s="64" t="s">
        <v>51</v>
      </c>
      <c r="G1397" s="64" t="s">
        <v>46</v>
      </c>
      <c r="I1397" s="37">
        <f>IF(ISERROR(INT((B1397-SUM(MOD(DATE(YEAR(B1397-MOD(B1397-2,7)+3),1,2),{1E+99,7})*{1,-1})+5)/7)),"",INT((B1397-SUM(MOD(DATE(YEAR(B1397-MOD(B1397-2,7)+3),1,2),{1E+99,7})*{1,-1})+5)/7))</f>
        <v>34</v>
      </c>
    </row>
    <row r="1398" spans="1:9" x14ac:dyDescent="0.3">
      <c r="A1398" s="35">
        <f t="shared" si="21"/>
        <v>3.125E-2</v>
      </c>
      <c r="B1398" s="2">
        <v>44066</v>
      </c>
      <c r="C1398" s="6">
        <v>0.625</v>
      </c>
      <c r="D1398" s="6">
        <v>0.65625</v>
      </c>
      <c r="E1398" s="64" t="s">
        <v>10</v>
      </c>
      <c r="F1398" s="64" t="s">
        <v>58</v>
      </c>
      <c r="G1398" s="64" t="s">
        <v>49</v>
      </c>
      <c r="H1398" s="64" t="s">
        <v>142</v>
      </c>
      <c r="I1398" s="37">
        <f>IF(ISERROR(INT((B1398-SUM(MOD(DATE(YEAR(B1398-MOD(B1398-2,7)+3),1,2),{1E+99,7})*{1,-1})+5)/7)),"",INT((B1398-SUM(MOD(DATE(YEAR(B1398-MOD(B1398-2,7)+3),1,2),{1E+99,7})*{1,-1})+5)/7))</f>
        <v>34</v>
      </c>
    </row>
    <row r="1399" spans="1:9" x14ac:dyDescent="0.3">
      <c r="A1399" s="35">
        <f t="shared" si="21"/>
        <v>7.2916666666666741E-2</v>
      </c>
      <c r="B1399" s="2">
        <v>44066</v>
      </c>
      <c r="C1399" s="6">
        <v>0.79166666666666663</v>
      </c>
      <c r="D1399" s="6">
        <v>0.86458333333333337</v>
      </c>
      <c r="E1399" s="64" t="s">
        <v>10</v>
      </c>
      <c r="F1399" s="64" t="s">
        <v>58</v>
      </c>
      <c r="G1399" s="64" t="s">
        <v>49</v>
      </c>
      <c r="H1399" s="64" t="s">
        <v>142</v>
      </c>
      <c r="I1399" s="37">
        <f>IF(ISERROR(INT((B1399-SUM(MOD(DATE(YEAR(B1399-MOD(B1399-2,7)+3),1,2),{1E+99,7})*{1,-1})+5)/7)),"",INT((B1399-SUM(MOD(DATE(YEAR(B1399-MOD(B1399-2,7)+3),1,2),{1E+99,7})*{1,-1})+5)/7))</f>
        <v>34</v>
      </c>
    </row>
    <row r="1400" spans="1:9" x14ac:dyDescent="0.3">
      <c r="A1400" s="35">
        <f t="shared" si="21"/>
        <v>1.0416666666666741E-2</v>
      </c>
      <c r="B1400" s="2">
        <v>44066</v>
      </c>
      <c r="C1400" s="6">
        <v>0.86805555555555547</v>
      </c>
      <c r="D1400" s="6">
        <v>0.87847222222222221</v>
      </c>
      <c r="E1400" s="64" t="s">
        <v>9</v>
      </c>
      <c r="F1400" s="64" t="s">
        <v>72</v>
      </c>
      <c r="G1400" s="64" t="s">
        <v>49</v>
      </c>
      <c r="H1400" s="64" t="s">
        <v>85</v>
      </c>
      <c r="I1400" s="37">
        <f>IF(ISERROR(INT((B1400-SUM(MOD(DATE(YEAR(B1400-MOD(B1400-2,7)+3),1,2),{1E+99,7})*{1,-1})+5)/7)),"",INT((B1400-SUM(MOD(DATE(YEAR(B1400-MOD(B1400-2,7)+3),1,2),{1E+99,7})*{1,-1})+5)/7))</f>
        <v>34</v>
      </c>
    </row>
    <row r="1401" spans="1:9" x14ac:dyDescent="0.3">
      <c r="A1401" s="35">
        <f t="shared" si="21"/>
        <v>1.3888888888888951E-2</v>
      </c>
      <c r="B1401" s="2">
        <v>44067</v>
      </c>
      <c r="C1401" s="6">
        <v>0.5</v>
      </c>
      <c r="D1401" s="6">
        <v>0.51388888888888895</v>
      </c>
      <c r="E1401" s="64" t="s">
        <v>10</v>
      </c>
      <c r="F1401" s="64" t="s">
        <v>51</v>
      </c>
      <c r="G1401" s="64" t="s">
        <v>48</v>
      </c>
      <c r="I1401" s="37">
        <f>IF(ISERROR(INT((B1401-SUM(MOD(DATE(YEAR(B1401-MOD(B1401-2,7)+3),1,2),{1E+99,7})*{1,-1})+5)/7)),"",INT((B1401-SUM(MOD(DATE(YEAR(B1401-MOD(B1401-2,7)+3),1,2),{1E+99,7})*{1,-1})+5)/7))</f>
        <v>35</v>
      </c>
    </row>
    <row r="1402" spans="1:9" x14ac:dyDescent="0.3">
      <c r="A1402" s="35">
        <f t="shared" si="21"/>
        <v>1.3888888888888951E-2</v>
      </c>
      <c r="B1402" s="2">
        <v>44067</v>
      </c>
      <c r="C1402" s="6">
        <v>0.5</v>
      </c>
      <c r="D1402" s="6">
        <v>0.51388888888888895</v>
      </c>
      <c r="E1402" s="64" t="s">
        <v>10</v>
      </c>
      <c r="F1402" s="64" t="s">
        <v>51</v>
      </c>
      <c r="G1402" s="64" t="s">
        <v>36</v>
      </c>
      <c r="I1402" s="37">
        <f>IF(ISERROR(INT((B1402-SUM(MOD(DATE(YEAR(B1402-MOD(B1402-2,7)+3),1,2),{1E+99,7})*{1,-1})+5)/7)),"",INT((B1402-SUM(MOD(DATE(YEAR(B1402-MOD(B1402-2,7)+3),1,2),{1E+99,7})*{1,-1})+5)/7))</f>
        <v>35</v>
      </c>
    </row>
    <row r="1403" spans="1:9" x14ac:dyDescent="0.3">
      <c r="A1403" s="35">
        <f t="shared" si="21"/>
        <v>2.083333333333337E-2</v>
      </c>
      <c r="B1403" s="2">
        <v>44067</v>
      </c>
      <c r="C1403" s="6">
        <v>0.5</v>
      </c>
      <c r="D1403" s="6">
        <v>0.52083333333333337</v>
      </c>
      <c r="E1403" s="64" t="s">
        <v>10</v>
      </c>
      <c r="F1403" s="64" t="s">
        <v>51</v>
      </c>
      <c r="G1403" s="64" t="s">
        <v>46</v>
      </c>
      <c r="I1403" s="37">
        <f>IF(ISERROR(INT((B1403-SUM(MOD(DATE(YEAR(B1403-MOD(B1403-2,7)+3),1,2),{1E+99,7})*{1,-1})+5)/7)),"",INT((B1403-SUM(MOD(DATE(YEAR(B1403-MOD(B1403-2,7)+3),1,2),{1E+99,7})*{1,-1})+5)/7))</f>
        <v>35</v>
      </c>
    </row>
    <row r="1404" spans="1:9" x14ac:dyDescent="0.3">
      <c r="A1404" s="35">
        <f t="shared" si="21"/>
        <v>1.736111111111116E-2</v>
      </c>
      <c r="B1404" s="2">
        <v>44067</v>
      </c>
      <c r="C1404" s="6">
        <v>0.50347222222222221</v>
      </c>
      <c r="D1404" s="6">
        <v>0.52083333333333337</v>
      </c>
      <c r="E1404" s="64" t="s">
        <v>10</v>
      </c>
      <c r="F1404" s="64" t="s">
        <v>51</v>
      </c>
      <c r="G1404" s="64" t="s">
        <v>49</v>
      </c>
      <c r="I1404" s="37">
        <f>IF(ISERROR(INT((B1404-SUM(MOD(DATE(YEAR(B1404-MOD(B1404-2,7)+3),1,2),{1E+99,7})*{1,-1})+5)/7)),"",INT((B1404-SUM(MOD(DATE(YEAR(B1404-MOD(B1404-2,7)+3),1,2),{1E+99,7})*{1,-1})+5)/7))</f>
        <v>35</v>
      </c>
    </row>
    <row r="1405" spans="1:9" x14ac:dyDescent="0.3">
      <c r="A1405" s="35">
        <f t="shared" si="21"/>
        <v>1.041666666666663E-2</v>
      </c>
      <c r="B1405" s="2">
        <v>44067</v>
      </c>
      <c r="C1405" s="6">
        <v>0.52083333333333337</v>
      </c>
      <c r="D1405" s="6">
        <v>0.53125</v>
      </c>
      <c r="E1405" s="64" t="s">
        <v>9</v>
      </c>
      <c r="F1405" s="64" t="s">
        <v>72</v>
      </c>
      <c r="G1405" s="64" t="s">
        <v>46</v>
      </c>
      <c r="H1405" s="64" t="s">
        <v>85</v>
      </c>
      <c r="I1405" s="37">
        <f>IF(ISERROR(INT((B1405-SUM(MOD(DATE(YEAR(B1405-MOD(B1405-2,7)+3),1,2),{1E+99,7})*{1,-1})+5)/7)),"",INT((B1405-SUM(MOD(DATE(YEAR(B1405-MOD(B1405-2,7)+3),1,2),{1E+99,7})*{1,-1})+5)/7))</f>
        <v>35</v>
      </c>
    </row>
    <row r="1406" spans="1:9" x14ac:dyDescent="0.3">
      <c r="A1406" s="35">
        <f t="shared" si="21"/>
        <v>8.6805555555555469E-2</v>
      </c>
      <c r="B1406" s="2">
        <v>44068</v>
      </c>
      <c r="C1406" s="6">
        <v>0.46180555555555558</v>
      </c>
      <c r="D1406" s="6">
        <v>0.54861111111111105</v>
      </c>
      <c r="E1406" s="64" t="s">
        <v>14</v>
      </c>
      <c r="F1406" s="64" t="s">
        <v>185</v>
      </c>
      <c r="G1406" s="64" t="s">
        <v>45</v>
      </c>
      <c r="H1406" s="64" t="s">
        <v>67</v>
      </c>
      <c r="I1406" s="37">
        <f>IF(ISERROR(INT((B1406-SUM(MOD(DATE(YEAR(B1406-MOD(B1406-2,7)+3),1,2),{1E+99,7})*{1,-1})+5)/7)),"",INT((B1406-SUM(MOD(DATE(YEAR(B1406-MOD(B1406-2,7)+3),1,2),{1E+99,7})*{1,-1})+5)/7))</f>
        <v>35</v>
      </c>
    </row>
    <row r="1407" spans="1:9" x14ac:dyDescent="0.3">
      <c r="A1407" s="35">
        <f t="shared" si="21"/>
        <v>0.16666666666666663</v>
      </c>
      <c r="B1407" s="2">
        <v>44068</v>
      </c>
      <c r="C1407" s="6">
        <v>0.5</v>
      </c>
      <c r="D1407" s="6">
        <v>0.66666666666666663</v>
      </c>
      <c r="E1407" s="64" t="s">
        <v>10</v>
      </c>
      <c r="F1407" s="64" t="s">
        <v>54</v>
      </c>
      <c r="G1407" s="64" t="s">
        <v>36</v>
      </c>
      <c r="H1407" s="64" t="s">
        <v>404</v>
      </c>
      <c r="I1407" s="37">
        <f>IF(ISERROR(INT((B1407-SUM(MOD(DATE(YEAR(B1407-MOD(B1407-2,7)+3),1,2),{1E+99,7})*{1,-1})+5)/7)),"",INT((B1407-SUM(MOD(DATE(YEAR(B1407-MOD(B1407-2,7)+3),1,2),{1E+99,7})*{1,-1})+5)/7))</f>
        <v>35</v>
      </c>
    </row>
    <row r="1408" spans="1:9" x14ac:dyDescent="0.3">
      <c r="A1408" s="35">
        <f t="shared" si="21"/>
        <v>3.819444444444442E-2</v>
      </c>
      <c r="B1408" s="2">
        <v>44068</v>
      </c>
      <c r="C1408" s="6">
        <v>0.59027777777777779</v>
      </c>
      <c r="D1408" s="6">
        <v>0.62847222222222221</v>
      </c>
      <c r="E1408" s="64" t="s">
        <v>14</v>
      </c>
      <c r="F1408" s="64" t="s">
        <v>185</v>
      </c>
      <c r="G1408" s="64" t="s">
        <v>45</v>
      </c>
      <c r="H1408" s="64" t="s">
        <v>67</v>
      </c>
      <c r="I1408" s="37">
        <f>IF(ISERROR(INT((B1408-SUM(MOD(DATE(YEAR(B1408-MOD(B1408-2,7)+3),1,2),{1E+99,7})*{1,-1})+5)/7)),"",INT((B1408-SUM(MOD(DATE(YEAR(B1408-MOD(B1408-2,7)+3),1,2),{1E+99,7})*{1,-1})+5)/7))</f>
        <v>35</v>
      </c>
    </row>
    <row r="1409" spans="1:9" x14ac:dyDescent="0.3">
      <c r="A1409" s="35">
        <f t="shared" si="21"/>
        <v>3.472222222222221E-2</v>
      </c>
      <c r="B1409" s="2">
        <v>44068</v>
      </c>
      <c r="C1409" s="6">
        <v>0.62152777777777779</v>
      </c>
      <c r="D1409" s="6">
        <v>0.65625</v>
      </c>
      <c r="E1409" s="64" t="s">
        <v>11</v>
      </c>
      <c r="F1409" s="64" t="s">
        <v>56</v>
      </c>
      <c r="G1409" s="64" t="s">
        <v>46</v>
      </c>
      <c r="H1409" s="64" t="s">
        <v>224</v>
      </c>
      <c r="I1409" s="37">
        <f>IF(ISERROR(INT((B1409-SUM(MOD(DATE(YEAR(B1409-MOD(B1409-2,7)+3),1,2),{1E+99,7})*{1,-1})+5)/7)),"",INT((B1409-SUM(MOD(DATE(YEAR(B1409-MOD(B1409-2,7)+3),1,2),{1E+99,7})*{1,-1})+5)/7))</f>
        <v>35</v>
      </c>
    </row>
    <row r="1410" spans="1:9" x14ac:dyDescent="0.3">
      <c r="A1410" s="35">
        <f t="shared" si="21"/>
        <v>4.166666666666663E-2</v>
      </c>
      <c r="B1410" s="2">
        <v>44068</v>
      </c>
      <c r="C1410" s="6">
        <v>0.67361111111111116</v>
      </c>
      <c r="D1410" s="6">
        <v>0.71527777777777779</v>
      </c>
      <c r="E1410" s="64" t="s">
        <v>10</v>
      </c>
      <c r="F1410" s="64" t="s">
        <v>42</v>
      </c>
      <c r="G1410" s="64" t="s">
        <v>49</v>
      </c>
      <c r="I1410" s="37">
        <f>IF(ISERROR(INT((B1410-SUM(MOD(DATE(YEAR(B1410-MOD(B1410-2,7)+3),1,2),{1E+99,7})*{1,-1})+5)/7)),"",INT((B1410-SUM(MOD(DATE(YEAR(B1410-MOD(B1410-2,7)+3),1,2),{1E+99,7})*{1,-1})+5)/7))</f>
        <v>35</v>
      </c>
    </row>
    <row r="1411" spans="1:9" x14ac:dyDescent="0.3">
      <c r="A1411" s="35">
        <f t="shared" si="21"/>
        <v>3.819444444444442E-2</v>
      </c>
      <c r="B1411" s="2">
        <v>44068</v>
      </c>
      <c r="C1411" s="6">
        <v>0.67708333333333337</v>
      </c>
      <c r="D1411" s="6">
        <v>0.71527777777777779</v>
      </c>
      <c r="E1411" s="64" t="s">
        <v>10</v>
      </c>
      <c r="F1411" s="64" t="s">
        <v>42</v>
      </c>
      <c r="G1411" s="64" t="s">
        <v>46</v>
      </c>
      <c r="H1411" s="64" t="s">
        <v>408</v>
      </c>
      <c r="I1411" s="37">
        <f>IF(ISERROR(INT((B1411-SUM(MOD(DATE(YEAR(B1411-MOD(B1411-2,7)+3),1,2),{1E+99,7})*{1,-1})+5)/7)),"",INT((B1411-SUM(MOD(DATE(YEAR(B1411-MOD(B1411-2,7)+3),1,2),{1E+99,7})*{1,-1})+5)/7))</f>
        <v>35</v>
      </c>
    </row>
    <row r="1412" spans="1:9" x14ac:dyDescent="0.3">
      <c r="A1412" s="35">
        <f t="shared" si="21"/>
        <v>3.819444444444442E-2</v>
      </c>
      <c r="B1412" s="2">
        <v>44068</v>
      </c>
      <c r="C1412" s="6">
        <v>0.67708333333333337</v>
      </c>
      <c r="D1412" s="6">
        <v>0.71527777777777779</v>
      </c>
      <c r="E1412" s="64" t="s">
        <v>10</v>
      </c>
      <c r="F1412" s="64" t="s">
        <v>42</v>
      </c>
      <c r="G1412" s="64" t="s">
        <v>45</v>
      </c>
      <c r="H1412" s="64" t="s">
        <v>413</v>
      </c>
      <c r="I1412" s="37">
        <f>IF(ISERROR(INT((B1412-SUM(MOD(DATE(YEAR(B1412-MOD(B1412-2,7)+3),1,2),{1E+99,7})*{1,-1})+5)/7)),"",INT((B1412-SUM(MOD(DATE(YEAR(B1412-MOD(B1412-2,7)+3),1,2),{1E+99,7})*{1,-1})+5)/7))</f>
        <v>35</v>
      </c>
    </row>
    <row r="1413" spans="1:9" x14ac:dyDescent="0.3">
      <c r="A1413" s="35">
        <f t="shared" si="21"/>
        <v>4.166666666666663E-2</v>
      </c>
      <c r="B1413" s="2">
        <v>44068</v>
      </c>
      <c r="C1413" s="6">
        <v>0.67708333333333337</v>
      </c>
      <c r="D1413" s="6">
        <v>0.71875</v>
      </c>
      <c r="E1413" s="64" t="s">
        <v>10</v>
      </c>
      <c r="F1413" s="64" t="s">
        <v>42</v>
      </c>
      <c r="G1413" s="64" t="s">
        <v>36</v>
      </c>
      <c r="H1413" s="64" t="s">
        <v>408</v>
      </c>
      <c r="I1413" s="37">
        <f>IF(ISERROR(INT((B1413-SUM(MOD(DATE(YEAR(B1413-MOD(B1413-2,7)+3),1,2),{1E+99,7})*{1,-1})+5)/7)),"",INT((B1413-SUM(MOD(DATE(YEAR(B1413-MOD(B1413-2,7)+3),1,2),{1E+99,7})*{1,-1})+5)/7))</f>
        <v>35</v>
      </c>
    </row>
    <row r="1414" spans="1:9" x14ac:dyDescent="0.3">
      <c r="A1414" s="35">
        <f t="shared" si="21"/>
        <v>4.166666666666663E-2</v>
      </c>
      <c r="B1414" s="2">
        <v>44068</v>
      </c>
      <c r="C1414" s="6">
        <v>0.67708333333333337</v>
      </c>
      <c r="D1414" s="6">
        <v>0.71875</v>
      </c>
      <c r="E1414" s="64" t="s">
        <v>10</v>
      </c>
      <c r="F1414" s="64" t="s">
        <v>42</v>
      </c>
      <c r="G1414" s="64" t="s">
        <v>48</v>
      </c>
      <c r="H1414" s="64" t="s">
        <v>408</v>
      </c>
      <c r="I1414" s="37">
        <f>IF(ISERROR(INT((B1414-SUM(MOD(DATE(YEAR(B1414-MOD(B1414-2,7)+3),1,2),{1E+99,7})*{1,-1})+5)/7)),"",INT((B1414-SUM(MOD(DATE(YEAR(B1414-MOD(B1414-2,7)+3),1,2),{1E+99,7})*{1,-1})+5)/7))</f>
        <v>35</v>
      </c>
    </row>
    <row r="1415" spans="1:9" x14ac:dyDescent="0.3">
      <c r="A1415" s="35">
        <f t="shared" ref="A1415:A1478" si="22">IF(D1415-C1415&gt;0,D1415-C1415,"")</f>
        <v>4.166666666666663E-2</v>
      </c>
      <c r="B1415" s="2">
        <v>44068</v>
      </c>
      <c r="C1415" s="6">
        <v>0.71875</v>
      </c>
      <c r="D1415" s="6">
        <v>0.76041666666666663</v>
      </c>
      <c r="E1415" s="64" t="s">
        <v>10</v>
      </c>
      <c r="F1415" s="64" t="s">
        <v>51</v>
      </c>
      <c r="G1415" s="64" t="s">
        <v>49</v>
      </c>
      <c r="H1415" s="64" t="s">
        <v>383</v>
      </c>
      <c r="I1415" s="37">
        <f>IF(ISERROR(INT((B1415-SUM(MOD(DATE(YEAR(B1415-MOD(B1415-2,7)+3),1,2),{1E+99,7})*{1,-1})+5)/7)),"",INT((B1415-SUM(MOD(DATE(YEAR(B1415-MOD(B1415-2,7)+3),1,2),{1E+99,7})*{1,-1})+5)/7))</f>
        <v>35</v>
      </c>
    </row>
    <row r="1416" spans="1:9" x14ac:dyDescent="0.3">
      <c r="A1416" s="35">
        <f t="shared" si="22"/>
        <v>4.166666666666663E-2</v>
      </c>
      <c r="B1416" s="2">
        <v>44068</v>
      </c>
      <c r="C1416" s="6">
        <v>0.71875</v>
      </c>
      <c r="D1416" s="6">
        <v>0.76041666666666663</v>
      </c>
      <c r="E1416" s="64" t="s">
        <v>10</v>
      </c>
      <c r="F1416" s="64" t="s">
        <v>42</v>
      </c>
      <c r="G1416" s="64" t="s">
        <v>48</v>
      </c>
      <c r="H1416" s="64" t="s">
        <v>383</v>
      </c>
      <c r="I1416" s="37">
        <f>IF(ISERROR(INT((B1416-SUM(MOD(DATE(YEAR(B1416-MOD(B1416-2,7)+3),1,2),{1E+99,7})*{1,-1})+5)/7)),"",INT((B1416-SUM(MOD(DATE(YEAR(B1416-MOD(B1416-2,7)+3),1,2),{1E+99,7})*{1,-1})+5)/7))</f>
        <v>35</v>
      </c>
    </row>
    <row r="1417" spans="1:9" x14ac:dyDescent="0.3">
      <c r="A1417" s="35">
        <f t="shared" si="22"/>
        <v>4.513888888888884E-2</v>
      </c>
      <c r="B1417" s="2">
        <v>44068</v>
      </c>
      <c r="C1417" s="6">
        <v>0.71875</v>
      </c>
      <c r="D1417" s="6">
        <v>0.76388888888888884</v>
      </c>
      <c r="E1417" s="64" t="s">
        <v>10</v>
      </c>
      <c r="F1417" s="64" t="s">
        <v>51</v>
      </c>
      <c r="G1417" s="64" t="s">
        <v>46</v>
      </c>
      <c r="H1417" s="64" t="s">
        <v>383</v>
      </c>
      <c r="I1417" s="37">
        <f>IF(ISERROR(INT((B1417-SUM(MOD(DATE(YEAR(B1417-MOD(B1417-2,7)+3),1,2),{1E+99,7})*{1,-1})+5)/7)),"",INT((B1417-SUM(MOD(DATE(YEAR(B1417-MOD(B1417-2,7)+3),1,2),{1E+99,7})*{1,-1})+5)/7))</f>
        <v>35</v>
      </c>
    </row>
    <row r="1418" spans="1:9" x14ac:dyDescent="0.3">
      <c r="A1418" s="35">
        <f t="shared" si="22"/>
        <v>5.208333333333337E-2</v>
      </c>
      <c r="B1418" s="2">
        <v>44068</v>
      </c>
      <c r="C1418" s="6">
        <v>0.71875</v>
      </c>
      <c r="D1418" s="6">
        <v>0.77083333333333337</v>
      </c>
      <c r="E1418" s="64" t="s">
        <v>10</v>
      </c>
      <c r="F1418" s="64" t="s">
        <v>71</v>
      </c>
      <c r="G1418" s="64" t="s">
        <v>36</v>
      </c>
      <c r="H1418" s="64" t="s">
        <v>383</v>
      </c>
      <c r="I1418" s="37">
        <f>IF(ISERROR(INT((B1418-SUM(MOD(DATE(YEAR(B1418-MOD(B1418-2,7)+3),1,2),{1E+99,7})*{1,-1})+5)/7)),"",INT((B1418-SUM(MOD(DATE(YEAR(B1418-MOD(B1418-2,7)+3),1,2),{1E+99,7})*{1,-1})+5)/7))</f>
        <v>35</v>
      </c>
    </row>
    <row r="1419" spans="1:9" x14ac:dyDescent="0.3">
      <c r="A1419" s="35">
        <f t="shared" si="22"/>
        <v>1.0416666666666741E-2</v>
      </c>
      <c r="B1419" s="2">
        <v>44068</v>
      </c>
      <c r="C1419" s="6">
        <v>0.76041666666666663</v>
      </c>
      <c r="D1419" s="6">
        <v>0.77083333333333337</v>
      </c>
      <c r="E1419" s="64" t="s">
        <v>10</v>
      </c>
      <c r="F1419" s="64" t="s">
        <v>58</v>
      </c>
      <c r="G1419" s="64" t="s">
        <v>49</v>
      </c>
      <c r="H1419" s="64" t="s">
        <v>142</v>
      </c>
      <c r="I1419" s="37">
        <f>IF(ISERROR(INT((B1419-SUM(MOD(DATE(YEAR(B1419-MOD(B1419-2,7)+3),1,2),{1E+99,7})*{1,-1})+5)/7)),"",INT((B1419-SUM(MOD(DATE(YEAR(B1419-MOD(B1419-2,7)+3),1,2),{1E+99,7})*{1,-1})+5)/7))</f>
        <v>35</v>
      </c>
    </row>
    <row r="1420" spans="1:9" x14ac:dyDescent="0.3">
      <c r="A1420" s="35">
        <f t="shared" si="22"/>
        <v>3.4722222222220989E-3</v>
      </c>
      <c r="B1420" s="2">
        <v>44068</v>
      </c>
      <c r="C1420" s="6">
        <v>0.77083333333333337</v>
      </c>
      <c r="D1420" s="6">
        <v>0.77430555555555547</v>
      </c>
      <c r="E1420" s="64" t="s">
        <v>9</v>
      </c>
      <c r="F1420" s="64" t="s">
        <v>72</v>
      </c>
      <c r="G1420" s="64" t="s">
        <v>49</v>
      </c>
      <c r="H1420" s="64" t="s">
        <v>85</v>
      </c>
      <c r="I1420" s="37">
        <f>IF(ISERROR(INT((B1420-SUM(MOD(DATE(YEAR(B1420-MOD(B1420-2,7)+3),1,2),{1E+99,7})*{1,-1})+5)/7)),"",INT((B1420-SUM(MOD(DATE(YEAR(B1420-MOD(B1420-2,7)+3),1,2),{1E+99,7})*{1,-1})+5)/7))</f>
        <v>35</v>
      </c>
    </row>
    <row r="1421" spans="1:9" x14ac:dyDescent="0.3">
      <c r="A1421" s="35">
        <f t="shared" si="22"/>
        <v>7.9861111111111105E-2</v>
      </c>
      <c r="B1421" s="2">
        <v>44069</v>
      </c>
      <c r="C1421" s="6">
        <v>0.4548611111111111</v>
      </c>
      <c r="D1421" s="6">
        <v>0.53472222222222221</v>
      </c>
      <c r="E1421" s="64" t="s">
        <v>11</v>
      </c>
      <c r="F1421" s="64" t="s">
        <v>56</v>
      </c>
      <c r="G1421" s="64" t="s">
        <v>46</v>
      </c>
      <c r="H1421" s="64" t="s">
        <v>335</v>
      </c>
      <c r="I1421" s="37">
        <f>IF(ISERROR(INT((B1421-SUM(MOD(DATE(YEAR(B1421-MOD(B1421-2,7)+3),1,2),{1E+99,7})*{1,-1})+5)/7)),"",INT((B1421-SUM(MOD(DATE(YEAR(B1421-MOD(B1421-2,7)+3),1,2),{1E+99,7})*{1,-1})+5)/7))</f>
        <v>35</v>
      </c>
    </row>
    <row r="1422" spans="1:9" x14ac:dyDescent="0.3">
      <c r="A1422" s="35">
        <f t="shared" si="22"/>
        <v>5.2083333333333315E-2</v>
      </c>
      <c r="B1422" s="2">
        <v>44069</v>
      </c>
      <c r="C1422" s="6">
        <v>0.47916666666666669</v>
      </c>
      <c r="D1422" s="6">
        <v>0.53125</v>
      </c>
      <c r="E1422" s="64" t="s">
        <v>14</v>
      </c>
      <c r="F1422" s="64" t="s">
        <v>185</v>
      </c>
      <c r="G1422" s="64" t="s">
        <v>45</v>
      </c>
      <c r="H1422" s="64" t="s">
        <v>67</v>
      </c>
      <c r="I1422" s="37">
        <f>IF(ISERROR(INT((B1422-SUM(MOD(DATE(YEAR(B1422-MOD(B1422-2,7)+3),1,2),{1E+99,7})*{1,-1})+5)/7)),"",INT((B1422-SUM(MOD(DATE(YEAR(B1422-MOD(B1422-2,7)+3),1,2),{1E+99,7})*{1,-1})+5)/7))</f>
        <v>35</v>
      </c>
    </row>
    <row r="1423" spans="1:9" x14ac:dyDescent="0.3">
      <c r="A1423" s="35">
        <f t="shared" si="22"/>
        <v>0.10069444444444442</v>
      </c>
      <c r="B1423" s="2">
        <v>44069</v>
      </c>
      <c r="C1423" s="6">
        <v>0.55555555555555558</v>
      </c>
      <c r="D1423" s="6">
        <v>0.65625</v>
      </c>
      <c r="E1423" s="64" t="s">
        <v>14</v>
      </c>
      <c r="F1423" s="64" t="s">
        <v>67</v>
      </c>
      <c r="G1423" s="64" t="s">
        <v>46</v>
      </c>
      <c r="H1423" s="64" t="s">
        <v>256</v>
      </c>
      <c r="I1423" s="37">
        <f>IF(ISERROR(INT((B1423-SUM(MOD(DATE(YEAR(B1423-MOD(B1423-2,7)+3),1,2),{1E+99,7})*{1,-1})+5)/7)),"",INT((B1423-SUM(MOD(DATE(YEAR(B1423-MOD(B1423-2,7)+3),1,2),{1E+99,7})*{1,-1})+5)/7))</f>
        <v>35</v>
      </c>
    </row>
    <row r="1424" spans="1:9" x14ac:dyDescent="0.3">
      <c r="A1424" s="35">
        <f t="shared" si="22"/>
        <v>6.597222222222221E-2</v>
      </c>
      <c r="B1424" s="2">
        <v>44069</v>
      </c>
      <c r="C1424" s="6">
        <v>0.65277777777777779</v>
      </c>
      <c r="D1424" s="6">
        <v>0.71875</v>
      </c>
      <c r="E1424" s="64" t="s">
        <v>14</v>
      </c>
      <c r="F1424" s="64" t="s">
        <v>185</v>
      </c>
      <c r="G1424" s="64" t="s">
        <v>45</v>
      </c>
      <c r="H1424" s="64" t="s">
        <v>67</v>
      </c>
      <c r="I1424" s="37">
        <f>IF(ISERROR(INT((B1424-SUM(MOD(DATE(YEAR(B1424-MOD(B1424-2,7)+3),1,2),{1E+99,7})*{1,-1})+5)/7)),"",INT((B1424-SUM(MOD(DATE(YEAR(B1424-MOD(B1424-2,7)+3),1,2),{1E+99,7})*{1,-1})+5)/7))</f>
        <v>35</v>
      </c>
    </row>
    <row r="1425" spans="1:9" x14ac:dyDescent="0.3">
      <c r="A1425" s="35">
        <f t="shared" si="22"/>
        <v>4.1666666666666741E-2</v>
      </c>
      <c r="B1425" s="2">
        <v>44069</v>
      </c>
      <c r="C1425" s="6">
        <v>0.66666666666666663</v>
      </c>
      <c r="D1425" s="6">
        <v>0.70833333333333337</v>
      </c>
      <c r="E1425" s="64" t="s">
        <v>9</v>
      </c>
      <c r="F1425" s="64" t="s">
        <v>54</v>
      </c>
      <c r="G1425" s="64" t="s">
        <v>36</v>
      </c>
      <c r="H1425" s="64" t="s">
        <v>415</v>
      </c>
      <c r="I1425" s="37">
        <f>IF(ISERROR(INT((B1425-SUM(MOD(DATE(YEAR(B1425-MOD(B1425-2,7)+3),1,2),{1E+99,7})*{1,-1})+5)/7)),"",INT((B1425-SUM(MOD(DATE(YEAR(B1425-MOD(B1425-2,7)+3),1,2),{1E+99,7})*{1,-1})+5)/7))</f>
        <v>35</v>
      </c>
    </row>
    <row r="1426" spans="1:9" x14ac:dyDescent="0.3">
      <c r="A1426" s="35">
        <f t="shared" si="22"/>
        <v>3.125E-2</v>
      </c>
      <c r="B1426" s="2">
        <v>44069</v>
      </c>
      <c r="C1426" s="6">
        <v>0.72569444444444453</v>
      </c>
      <c r="D1426" s="6">
        <v>0.75694444444444453</v>
      </c>
      <c r="E1426" s="64" t="s">
        <v>11</v>
      </c>
      <c r="F1426" s="64" t="s">
        <v>56</v>
      </c>
      <c r="G1426" s="64" t="s">
        <v>46</v>
      </c>
      <c r="H1426" s="64" t="s">
        <v>335</v>
      </c>
      <c r="I1426" s="37">
        <f>IF(ISERROR(INT((B1426-SUM(MOD(DATE(YEAR(B1426-MOD(B1426-2,7)+3),1,2),{1E+99,7})*{1,-1})+5)/7)),"",INT((B1426-SUM(MOD(DATE(YEAR(B1426-MOD(B1426-2,7)+3),1,2),{1E+99,7})*{1,-1})+5)/7))</f>
        <v>35</v>
      </c>
    </row>
    <row r="1427" spans="1:9" x14ac:dyDescent="0.3">
      <c r="A1427" s="35">
        <f t="shared" si="22"/>
        <v>1.7361111111111049E-2</v>
      </c>
      <c r="B1427" s="2">
        <v>44070</v>
      </c>
      <c r="C1427" s="6">
        <v>0.5</v>
      </c>
      <c r="D1427" s="6">
        <v>0.51736111111111105</v>
      </c>
      <c r="E1427" s="64" t="s">
        <v>10</v>
      </c>
      <c r="F1427" s="64" t="s">
        <v>51</v>
      </c>
      <c r="G1427" s="64" t="s">
        <v>45</v>
      </c>
      <c r="I1427" s="37">
        <f>IF(ISERROR(INT((B1427-SUM(MOD(DATE(YEAR(B1427-MOD(B1427-2,7)+3),1,2),{1E+99,7})*{1,-1})+5)/7)),"",INT((B1427-SUM(MOD(DATE(YEAR(B1427-MOD(B1427-2,7)+3),1,2),{1E+99,7})*{1,-1})+5)/7))</f>
        <v>35</v>
      </c>
    </row>
    <row r="1428" spans="1:9" x14ac:dyDescent="0.3">
      <c r="A1428" s="35">
        <f t="shared" si="22"/>
        <v>5.208333333333337E-2</v>
      </c>
      <c r="B1428" s="2">
        <v>44070</v>
      </c>
      <c r="C1428" s="6">
        <v>0.5</v>
      </c>
      <c r="D1428" s="6">
        <v>0.55208333333333337</v>
      </c>
      <c r="E1428" s="64" t="s">
        <v>10</v>
      </c>
      <c r="F1428" s="64" t="s">
        <v>51</v>
      </c>
      <c r="G1428" s="64" t="s">
        <v>48</v>
      </c>
      <c r="I1428" s="37">
        <f>IF(ISERROR(INT((B1428-SUM(MOD(DATE(YEAR(B1428-MOD(B1428-2,7)+3),1,2),{1E+99,7})*{1,-1})+5)/7)),"",INT((B1428-SUM(MOD(DATE(YEAR(B1428-MOD(B1428-2,7)+3),1,2),{1E+99,7})*{1,-1})+5)/7))</f>
        <v>35</v>
      </c>
    </row>
    <row r="1429" spans="1:9" x14ac:dyDescent="0.3">
      <c r="A1429" s="35">
        <f t="shared" si="22"/>
        <v>5.902777777777779E-2</v>
      </c>
      <c r="B1429" s="2">
        <v>44070</v>
      </c>
      <c r="C1429" s="6">
        <v>0.5</v>
      </c>
      <c r="D1429" s="6">
        <v>0.55902777777777779</v>
      </c>
      <c r="E1429" s="64" t="s">
        <v>10</v>
      </c>
      <c r="F1429" s="64" t="s">
        <v>51</v>
      </c>
      <c r="G1429" s="64" t="s">
        <v>46</v>
      </c>
      <c r="I1429" s="37">
        <f>IF(ISERROR(INT((B1429-SUM(MOD(DATE(YEAR(B1429-MOD(B1429-2,7)+3),1,2),{1E+99,7})*{1,-1})+5)/7)),"",INT((B1429-SUM(MOD(DATE(YEAR(B1429-MOD(B1429-2,7)+3),1,2),{1E+99,7})*{1,-1})+5)/7))</f>
        <v>35</v>
      </c>
    </row>
    <row r="1430" spans="1:9" x14ac:dyDescent="0.3">
      <c r="A1430" s="35">
        <f t="shared" si="22"/>
        <v>5.902777777777779E-2</v>
      </c>
      <c r="B1430" s="2">
        <v>44070</v>
      </c>
      <c r="C1430" s="6">
        <v>0.5</v>
      </c>
      <c r="D1430" s="6">
        <v>0.55902777777777779</v>
      </c>
      <c r="E1430" s="64" t="s">
        <v>10</v>
      </c>
      <c r="F1430" s="64" t="s">
        <v>51</v>
      </c>
      <c r="G1430" s="64" t="s">
        <v>49</v>
      </c>
      <c r="I1430" s="37">
        <f>IF(ISERROR(INT((B1430-SUM(MOD(DATE(YEAR(B1430-MOD(B1430-2,7)+3),1,2),{1E+99,7})*{1,-1})+5)/7)),"",INT((B1430-SUM(MOD(DATE(YEAR(B1430-MOD(B1430-2,7)+3),1,2),{1E+99,7})*{1,-1})+5)/7))</f>
        <v>35</v>
      </c>
    </row>
    <row r="1431" spans="1:9" x14ac:dyDescent="0.3">
      <c r="A1431" s="35">
        <f t="shared" si="22"/>
        <v>6.25E-2</v>
      </c>
      <c r="B1431" s="2">
        <v>44070</v>
      </c>
      <c r="C1431" s="6">
        <v>0.5</v>
      </c>
      <c r="D1431" s="6">
        <v>0.5625</v>
      </c>
      <c r="E1431" s="64" t="s">
        <v>10</v>
      </c>
      <c r="F1431" s="64" t="s">
        <v>51</v>
      </c>
      <c r="G1431" s="64" t="s">
        <v>36</v>
      </c>
      <c r="I1431" s="37">
        <f>IF(ISERROR(INT((B1431-SUM(MOD(DATE(YEAR(B1431-MOD(B1431-2,7)+3),1,2),{1E+99,7})*{1,-1})+5)/7)),"",INT((B1431-SUM(MOD(DATE(YEAR(B1431-MOD(B1431-2,7)+3),1,2),{1E+99,7})*{1,-1})+5)/7))</f>
        <v>35</v>
      </c>
    </row>
    <row r="1432" spans="1:9" x14ac:dyDescent="0.3">
      <c r="A1432" s="35">
        <f t="shared" si="22"/>
        <v>8.3333333333333259E-2</v>
      </c>
      <c r="B1432" s="2">
        <v>44070</v>
      </c>
      <c r="C1432" s="6">
        <v>0.58333333333333337</v>
      </c>
      <c r="D1432" s="6">
        <v>0.66666666666666663</v>
      </c>
      <c r="E1432" s="64" t="s">
        <v>10</v>
      </c>
      <c r="F1432" s="64" t="s">
        <v>58</v>
      </c>
      <c r="G1432" s="64" t="s">
        <v>48</v>
      </c>
      <c r="H1432" s="64" t="s">
        <v>142</v>
      </c>
      <c r="I1432" s="37">
        <f>IF(ISERROR(INT((B1432-SUM(MOD(DATE(YEAR(B1432-MOD(B1432-2,7)+3),1,2),{1E+99,7})*{1,-1})+5)/7)),"",INT((B1432-SUM(MOD(DATE(YEAR(B1432-MOD(B1432-2,7)+3),1,2),{1E+99,7})*{1,-1})+5)/7))</f>
        <v>35</v>
      </c>
    </row>
    <row r="1433" spans="1:9" x14ac:dyDescent="0.3">
      <c r="A1433" s="35">
        <f t="shared" si="22"/>
        <v>7.638888888888884E-2</v>
      </c>
      <c r="B1433" s="2">
        <v>44070</v>
      </c>
      <c r="C1433" s="6">
        <v>0.59375</v>
      </c>
      <c r="D1433" s="6">
        <v>0.67013888888888884</v>
      </c>
      <c r="E1433" s="64" t="s">
        <v>14</v>
      </c>
      <c r="F1433" s="64" t="s">
        <v>185</v>
      </c>
      <c r="G1433" s="64" t="s">
        <v>45</v>
      </c>
      <c r="H1433" s="64" t="s">
        <v>67</v>
      </c>
      <c r="I1433" s="37">
        <f>IF(ISERROR(INT((B1433-SUM(MOD(DATE(YEAR(B1433-MOD(B1433-2,7)+3),1,2),{1E+99,7})*{1,-1})+5)/7)),"",INT((B1433-SUM(MOD(DATE(YEAR(B1433-MOD(B1433-2,7)+3),1,2),{1E+99,7})*{1,-1})+5)/7))</f>
        <v>35</v>
      </c>
    </row>
    <row r="1434" spans="1:9" x14ac:dyDescent="0.3">
      <c r="A1434" s="35">
        <f t="shared" si="22"/>
        <v>5.555555555555558E-2</v>
      </c>
      <c r="B1434" s="2">
        <v>44070</v>
      </c>
      <c r="C1434" s="6">
        <v>0.66666666666666663</v>
      </c>
      <c r="D1434" s="6">
        <v>0.72222222222222221</v>
      </c>
      <c r="E1434" s="64" t="s">
        <v>11</v>
      </c>
      <c r="F1434" s="64" t="s">
        <v>56</v>
      </c>
      <c r="G1434" s="64" t="s">
        <v>46</v>
      </c>
      <c r="H1434" s="64" t="s">
        <v>335</v>
      </c>
      <c r="I1434" s="37">
        <f>IF(ISERROR(INT((B1434-SUM(MOD(DATE(YEAR(B1434-MOD(B1434-2,7)+3),1,2),{1E+99,7})*{1,-1})+5)/7)),"",INT((B1434-SUM(MOD(DATE(YEAR(B1434-MOD(B1434-2,7)+3),1,2),{1E+99,7})*{1,-1})+5)/7))</f>
        <v>35</v>
      </c>
    </row>
    <row r="1435" spans="1:9" x14ac:dyDescent="0.3">
      <c r="A1435" s="35">
        <f t="shared" si="22"/>
        <v>2.0833333333333259E-2</v>
      </c>
      <c r="B1435" s="2">
        <v>44070</v>
      </c>
      <c r="C1435" s="6">
        <v>0.72222222222222221</v>
      </c>
      <c r="D1435" s="6">
        <v>0.74305555555555547</v>
      </c>
      <c r="E1435" s="3" t="s">
        <v>9</v>
      </c>
      <c r="F1435" s="64" t="s">
        <v>58</v>
      </c>
      <c r="G1435" s="64" t="s">
        <v>49</v>
      </c>
      <c r="H1435" s="64" t="s">
        <v>410</v>
      </c>
      <c r="I1435" s="37">
        <f>IF(ISERROR(INT((B1435-SUM(MOD(DATE(YEAR(B1435-MOD(B1435-2,7)+3),1,2),{1E+99,7})*{1,-1})+5)/7)),"",INT((B1435-SUM(MOD(DATE(YEAR(B1435-MOD(B1435-2,7)+3),1,2),{1E+99,7})*{1,-1})+5)/7))</f>
        <v>35</v>
      </c>
    </row>
    <row r="1436" spans="1:9" x14ac:dyDescent="0.3">
      <c r="A1436" s="35">
        <f t="shared" si="22"/>
        <v>4.1666666666666685E-2</v>
      </c>
      <c r="B1436" s="2">
        <v>44071</v>
      </c>
      <c r="C1436" s="6">
        <v>0.45833333333333331</v>
      </c>
      <c r="D1436" s="6">
        <v>0.5</v>
      </c>
      <c r="E1436" s="64" t="s">
        <v>10</v>
      </c>
      <c r="F1436" s="64" t="s">
        <v>58</v>
      </c>
      <c r="G1436" s="64" t="s">
        <v>48</v>
      </c>
      <c r="H1436" s="64" t="s">
        <v>142</v>
      </c>
      <c r="I1436" s="37">
        <f>IF(ISERROR(INT((B1436-SUM(MOD(DATE(YEAR(B1436-MOD(B1436-2,7)+3),1,2),{1E+99,7})*{1,-1})+5)/7)),"",INT((B1436-SUM(MOD(DATE(YEAR(B1436-MOD(B1436-2,7)+3),1,2),{1E+99,7})*{1,-1})+5)/7))</f>
        <v>35</v>
      </c>
    </row>
    <row r="1437" spans="1:9" x14ac:dyDescent="0.3">
      <c r="A1437" s="35">
        <f t="shared" si="22"/>
        <v>4.166666666666663E-2</v>
      </c>
      <c r="B1437" s="2">
        <v>44071</v>
      </c>
      <c r="C1437" s="6">
        <v>0.5</v>
      </c>
      <c r="D1437" s="6">
        <v>0.54166666666666663</v>
      </c>
      <c r="E1437" s="64" t="s">
        <v>10</v>
      </c>
      <c r="F1437" s="64" t="s">
        <v>51</v>
      </c>
      <c r="G1437" s="64" t="s">
        <v>36</v>
      </c>
      <c r="I1437" s="37">
        <f>IF(ISERROR(INT((B1437-SUM(MOD(DATE(YEAR(B1437-MOD(B1437-2,7)+3),1,2),{1E+99,7})*{1,-1})+5)/7)),"",INT((B1437-SUM(MOD(DATE(YEAR(B1437-MOD(B1437-2,7)+3),1,2),{1E+99,7})*{1,-1})+5)/7))</f>
        <v>35</v>
      </c>
    </row>
    <row r="1438" spans="1:9" x14ac:dyDescent="0.3">
      <c r="A1438" s="35">
        <f t="shared" si="22"/>
        <v>4.166666666666663E-2</v>
      </c>
      <c r="B1438" s="2">
        <v>44071</v>
      </c>
      <c r="C1438" s="6">
        <v>0.5</v>
      </c>
      <c r="D1438" s="6">
        <v>0.54166666666666663</v>
      </c>
      <c r="E1438" s="64" t="s">
        <v>10</v>
      </c>
      <c r="F1438" s="64" t="s">
        <v>51</v>
      </c>
      <c r="G1438" s="64" t="s">
        <v>46</v>
      </c>
      <c r="H1438" s="64" t="s">
        <v>409</v>
      </c>
      <c r="I1438" s="37">
        <f>IF(ISERROR(INT((B1438-SUM(MOD(DATE(YEAR(B1438-MOD(B1438-2,7)+3),1,2),{1E+99,7})*{1,-1})+5)/7)),"",INT((B1438-SUM(MOD(DATE(YEAR(B1438-MOD(B1438-2,7)+3),1,2),{1E+99,7})*{1,-1})+5)/7))</f>
        <v>35</v>
      </c>
    </row>
    <row r="1439" spans="1:9" x14ac:dyDescent="0.3">
      <c r="A1439" s="35">
        <f t="shared" si="22"/>
        <v>4.166666666666663E-2</v>
      </c>
      <c r="B1439" s="2">
        <v>44071</v>
      </c>
      <c r="C1439" s="6">
        <v>0.5</v>
      </c>
      <c r="D1439" s="6">
        <v>0.54166666666666663</v>
      </c>
      <c r="E1439" s="64" t="s">
        <v>10</v>
      </c>
      <c r="F1439" s="64" t="s">
        <v>51</v>
      </c>
      <c r="G1439" s="64" t="s">
        <v>49</v>
      </c>
      <c r="I1439" s="37">
        <f>IF(ISERROR(INT((B1439-SUM(MOD(DATE(YEAR(B1439-MOD(B1439-2,7)+3),1,2),{1E+99,7})*{1,-1})+5)/7)),"",INT((B1439-SUM(MOD(DATE(YEAR(B1439-MOD(B1439-2,7)+3),1,2),{1E+99,7})*{1,-1})+5)/7))</f>
        <v>35</v>
      </c>
    </row>
    <row r="1440" spans="1:9" x14ac:dyDescent="0.3">
      <c r="A1440" s="35">
        <f t="shared" si="22"/>
        <v>4.166666666666663E-2</v>
      </c>
      <c r="B1440" s="2">
        <v>44071</v>
      </c>
      <c r="C1440" s="6">
        <v>0.5</v>
      </c>
      <c r="D1440" s="6">
        <v>0.54166666666666663</v>
      </c>
      <c r="E1440" s="64" t="s">
        <v>10</v>
      </c>
      <c r="F1440" s="64" t="s">
        <v>51</v>
      </c>
      <c r="G1440" s="64" t="s">
        <v>48</v>
      </c>
      <c r="I1440" s="37">
        <f>IF(ISERROR(INT((B1440-SUM(MOD(DATE(YEAR(B1440-MOD(B1440-2,7)+3),1,2),{1E+99,7})*{1,-1})+5)/7)),"",INT((B1440-SUM(MOD(DATE(YEAR(B1440-MOD(B1440-2,7)+3),1,2),{1E+99,7})*{1,-1})+5)/7))</f>
        <v>35</v>
      </c>
    </row>
    <row r="1441" spans="1:9" x14ac:dyDescent="0.3">
      <c r="A1441" s="35">
        <f t="shared" si="22"/>
        <v>4.166666666666663E-2</v>
      </c>
      <c r="B1441" s="2">
        <v>44071</v>
      </c>
      <c r="C1441" s="6">
        <v>0.5</v>
      </c>
      <c r="D1441" s="6">
        <v>0.54166666666666663</v>
      </c>
      <c r="E1441" s="64" t="s">
        <v>10</v>
      </c>
      <c r="F1441" s="64" t="s">
        <v>51</v>
      </c>
      <c r="G1441" s="64" t="s">
        <v>45</v>
      </c>
      <c r="I1441" s="37">
        <f>IF(ISERROR(INT((B1441-SUM(MOD(DATE(YEAR(B1441-MOD(B1441-2,7)+3),1,2),{1E+99,7})*{1,-1})+5)/7)),"",INT((B1441-SUM(MOD(DATE(YEAR(B1441-MOD(B1441-2,7)+3),1,2),{1E+99,7})*{1,-1})+5)/7))</f>
        <v>35</v>
      </c>
    </row>
    <row r="1442" spans="1:9" x14ac:dyDescent="0.3">
      <c r="A1442" s="35">
        <f t="shared" si="22"/>
        <v>6.9444444444444198E-3</v>
      </c>
      <c r="B1442" s="2">
        <v>44071</v>
      </c>
      <c r="C1442" s="6">
        <v>0.54166666666666663</v>
      </c>
      <c r="D1442" s="6">
        <v>0.54861111111111105</v>
      </c>
      <c r="E1442" s="64" t="s">
        <v>9</v>
      </c>
      <c r="F1442" s="64" t="s">
        <v>72</v>
      </c>
      <c r="G1442" s="64" t="s">
        <v>46</v>
      </c>
      <c r="H1442" s="64" t="s">
        <v>85</v>
      </c>
      <c r="I1442" s="37">
        <f>IF(ISERROR(INT((B1442-SUM(MOD(DATE(YEAR(B1442-MOD(B1442-2,7)+3),1,2),{1E+99,7})*{1,-1})+5)/7)),"",INT((B1442-SUM(MOD(DATE(YEAR(B1442-MOD(B1442-2,7)+3),1,2),{1E+99,7})*{1,-1})+5)/7))</f>
        <v>35</v>
      </c>
    </row>
    <row r="1443" spans="1:9" x14ac:dyDescent="0.3">
      <c r="A1443" s="35">
        <f t="shared" si="22"/>
        <v>3.125E-2</v>
      </c>
      <c r="B1443" s="2">
        <v>44071</v>
      </c>
      <c r="C1443" s="6">
        <v>0.6875</v>
      </c>
      <c r="D1443" s="6">
        <v>0.71875</v>
      </c>
      <c r="E1443" s="64" t="s">
        <v>14</v>
      </c>
      <c r="F1443" s="64" t="s">
        <v>185</v>
      </c>
      <c r="G1443" s="64" t="s">
        <v>45</v>
      </c>
      <c r="H1443" s="64" t="s">
        <v>67</v>
      </c>
      <c r="I1443" s="37">
        <f>IF(ISERROR(INT((B1443-SUM(MOD(DATE(YEAR(B1443-MOD(B1443-2,7)+3),1,2),{1E+99,7})*{1,-1})+5)/7)),"",INT((B1443-SUM(MOD(DATE(YEAR(B1443-MOD(B1443-2,7)+3),1,2),{1E+99,7})*{1,-1})+5)/7))</f>
        <v>35</v>
      </c>
    </row>
    <row r="1444" spans="1:9" x14ac:dyDescent="0.3">
      <c r="A1444" s="35">
        <f t="shared" si="22"/>
        <v>4.1666666666666741E-2</v>
      </c>
      <c r="B1444" s="2">
        <v>44071</v>
      </c>
      <c r="C1444" s="6">
        <v>0.85416666666666663</v>
      </c>
      <c r="D1444" s="6">
        <v>0.89583333333333337</v>
      </c>
      <c r="E1444" s="64" t="s">
        <v>14</v>
      </c>
      <c r="F1444" s="64" t="s">
        <v>185</v>
      </c>
      <c r="G1444" s="64" t="s">
        <v>45</v>
      </c>
      <c r="H1444" s="64" t="s">
        <v>67</v>
      </c>
      <c r="I1444" s="37">
        <f>IF(ISERROR(INT((B1444-SUM(MOD(DATE(YEAR(B1444-MOD(B1444-2,7)+3),1,2),{1E+99,7})*{1,-1})+5)/7)),"",INT((B1444-SUM(MOD(DATE(YEAR(B1444-MOD(B1444-2,7)+3),1,2),{1E+99,7})*{1,-1})+5)/7))</f>
        <v>35</v>
      </c>
    </row>
    <row r="1445" spans="1:9" x14ac:dyDescent="0.3">
      <c r="A1445" s="35">
        <f t="shared" si="22"/>
        <v>2.083333333333337E-2</v>
      </c>
      <c r="B1445" s="2">
        <v>44074</v>
      </c>
      <c r="C1445" s="6">
        <v>0.5</v>
      </c>
      <c r="D1445" s="6">
        <v>0.52083333333333337</v>
      </c>
      <c r="E1445" s="3" t="s">
        <v>9</v>
      </c>
      <c r="F1445" s="3" t="s">
        <v>99</v>
      </c>
      <c r="G1445" s="64" t="s">
        <v>49</v>
      </c>
      <c r="H1445" s="64" t="s">
        <v>411</v>
      </c>
      <c r="I1445" s="37">
        <f>IF(ISERROR(INT((B1445-SUM(MOD(DATE(YEAR(B1445-MOD(B1445-2,7)+3),1,2),{1E+99,7})*{1,-1})+5)/7)),"",INT((B1445-SUM(MOD(DATE(YEAR(B1445-MOD(B1445-2,7)+3),1,2),{1E+99,7})*{1,-1})+5)/7))</f>
        <v>36</v>
      </c>
    </row>
    <row r="1446" spans="1:9" x14ac:dyDescent="0.3">
      <c r="A1446" s="35">
        <f t="shared" si="22"/>
        <v>2.083333333333337E-2</v>
      </c>
      <c r="B1446" s="2">
        <v>44074</v>
      </c>
      <c r="C1446" s="6">
        <v>0.51041666666666663</v>
      </c>
      <c r="D1446" s="6">
        <v>0.53125</v>
      </c>
      <c r="E1446" s="64" t="s">
        <v>15</v>
      </c>
      <c r="F1446" s="64" t="s">
        <v>13</v>
      </c>
      <c r="G1446" s="64" t="s">
        <v>48</v>
      </c>
      <c r="H1446" s="64" t="s">
        <v>401</v>
      </c>
      <c r="I1446" s="37">
        <f>IF(ISERROR(INT((B1446-SUM(MOD(DATE(YEAR(B1446-MOD(B1446-2,7)+3),1,2),{1E+99,7})*{1,-1})+5)/7)),"",INT((B1446-SUM(MOD(DATE(YEAR(B1446-MOD(B1446-2,7)+3),1,2),{1E+99,7})*{1,-1})+5)/7))</f>
        <v>36</v>
      </c>
    </row>
    <row r="1447" spans="1:9" x14ac:dyDescent="0.3">
      <c r="A1447" s="35">
        <f t="shared" si="22"/>
        <v>4.166666666666663E-2</v>
      </c>
      <c r="B1447" s="2">
        <v>44074</v>
      </c>
      <c r="C1447" s="6">
        <v>0.625</v>
      </c>
      <c r="D1447" s="6">
        <v>0.66666666666666663</v>
      </c>
      <c r="E1447" s="64" t="s">
        <v>15</v>
      </c>
      <c r="F1447" s="64" t="s">
        <v>13</v>
      </c>
      <c r="G1447" s="64" t="s">
        <v>48</v>
      </c>
      <c r="H1447" s="64" t="s">
        <v>401</v>
      </c>
      <c r="I1447" s="37">
        <f>IF(ISERROR(INT((B1447-SUM(MOD(DATE(YEAR(B1447-MOD(B1447-2,7)+3),1,2),{1E+99,7})*{1,-1})+5)/7)),"",INT((B1447-SUM(MOD(DATE(YEAR(B1447-MOD(B1447-2,7)+3),1,2),{1E+99,7})*{1,-1})+5)/7))</f>
        <v>36</v>
      </c>
    </row>
    <row r="1448" spans="1:9" x14ac:dyDescent="0.3">
      <c r="A1448" s="35">
        <f t="shared" si="22"/>
        <v>3.125E-2</v>
      </c>
      <c r="B1448" s="2">
        <v>44074</v>
      </c>
      <c r="C1448" s="6">
        <v>0.66666666666666663</v>
      </c>
      <c r="D1448" s="6">
        <v>0.69791666666666663</v>
      </c>
      <c r="E1448" s="64" t="s">
        <v>10</v>
      </c>
      <c r="F1448" s="64" t="s">
        <v>51</v>
      </c>
      <c r="G1448" s="64" t="s">
        <v>48</v>
      </c>
      <c r="I1448" s="37">
        <f>IF(ISERROR(INT((B1448-SUM(MOD(DATE(YEAR(B1448-MOD(B1448-2,7)+3),1,2),{1E+99,7})*{1,-1})+5)/7)),"",INT((B1448-SUM(MOD(DATE(YEAR(B1448-MOD(B1448-2,7)+3),1,2),{1E+99,7})*{1,-1})+5)/7))</f>
        <v>36</v>
      </c>
    </row>
    <row r="1449" spans="1:9" x14ac:dyDescent="0.3">
      <c r="A1449" s="35">
        <f t="shared" si="22"/>
        <v>3.8194444444444531E-2</v>
      </c>
      <c r="B1449" s="2">
        <v>44074</v>
      </c>
      <c r="C1449" s="6">
        <v>0.66666666666666663</v>
      </c>
      <c r="D1449" s="6">
        <v>0.70486111111111116</v>
      </c>
      <c r="E1449" s="64" t="s">
        <v>10</v>
      </c>
      <c r="F1449" s="64" t="s">
        <v>51</v>
      </c>
      <c r="G1449" s="64" t="s">
        <v>46</v>
      </c>
      <c r="I1449" s="37">
        <f>IF(ISERROR(INT((B1449-SUM(MOD(DATE(YEAR(B1449-MOD(B1449-2,7)+3),1,2),{1E+99,7})*{1,-1})+5)/7)),"",INT((B1449-SUM(MOD(DATE(YEAR(B1449-MOD(B1449-2,7)+3),1,2),{1E+99,7})*{1,-1})+5)/7))</f>
        <v>36</v>
      </c>
    </row>
    <row r="1450" spans="1:9" x14ac:dyDescent="0.3">
      <c r="A1450" s="35">
        <f t="shared" si="22"/>
        <v>3.8194444444444531E-2</v>
      </c>
      <c r="B1450" s="2">
        <v>44074</v>
      </c>
      <c r="C1450" s="6">
        <v>0.66666666666666663</v>
      </c>
      <c r="D1450" s="6">
        <v>0.70486111111111116</v>
      </c>
      <c r="E1450" s="64" t="s">
        <v>10</v>
      </c>
      <c r="F1450" s="64" t="s">
        <v>51</v>
      </c>
      <c r="G1450" s="64" t="s">
        <v>49</v>
      </c>
      <c r="I1450" s="37">
        <f>IF(ISERROR(INT((B1450-SUM(MOD(DATE(YEAR(B1450-MOD(B1450-2,7)+3),1,2),{1E+99,7})*{1,-1})+5)/7)),"",INT((B1450-SUM(MOD(DATE(YEAR(B1450-MOD(B1450-2,7)+3),1,2),{1E+99,7})*{1,-1})+5)/7))</f>
        <v>36</v>
      </c>
    </row>
    <row r="1451" spans="1:9" x14ac:dyDescent="0.3">
      <c r="A1451" s="35">
        <f t="shared" si="22"/>
        <v>3.8194444444444531E-2</v>
      </c>
      <c r="B1451" s="2">
        <v>44074</v>
      </c>
      <c r="C1451" s="6">
        <v>0.66666666666666663</v>
      </c>
      <c r="D1451" s="6">
        <v>0.70486111111111116</v>
      </c>
      <c r="E1451" s="64" t="s">
        <v>10</v>
      </c>
      <c r="F1451" s="64" t="s">
        <v>51</v>
      </c>
      <c r="G1451" s="64" t="s">
        <v>36</v>
      </c>
      <c r="I1451" s="37">
        <f>IF(ISERROR(INT((B1451-SUM(MOD(DATE(YEAR(B1451-MOD(B1451-2,7)+3),1,2),{1E+99,7})*{1,-1})+5)/7)),"",INT((B1451-SUM(MOD(DATE(YEAR(B1451-MOD(B1451-2,7)+3),1,2),{1E+99,7})*{1,-1})+5)/7))</f>
        <v>36</v>
      </c>
    </row>
    <row r="1452" spans="1:9" x14ac:dyDescent="0.3">
      <c r="A1452" s="35">
        <f t="shared" si="22"/>
        <v>3.8194444444444531E-2</v>
      </c>
      <c r="B1452" s="2">
        <v>44074</v>
      </c>
      <c r="C1452" s="6">
        <v>0.66666666666666663</v>
      </c>
      <c r="D1452" s="6">
        <v>0.70486111111111116</v>
      </c>
      <c r="E1452" s="64" t="s">
        <v>10</v>
      </c>
      <c r="F1452" s="64" t="s">
        <v>51</v>
      </c>
      <c r="G1452" s="64" t="s">
        <v>45</v>
      </c>
      <c r="I1452" s="37">
        <f>IF(ISERROR(INT((B1452-SUM(MOD(DATE(YEAR(B1452-MOD(B1452-2,7)+3),1,2),{1E+99,7})*{1,-1})+5)/7)),"",INT((B1452-SUM(MOD(DATE(YEAR(B1452-MOD(B1452-2,7)+3),1,2),{1E+99,7})*{1,-1})+5)/7))</f>
        <v>36</v>
      </c>
    </row>
    <row r="1453" spans="1:9" x14ac:dyDescent="0.3">
      <c r="A1453" s="35">
        <f t="shared" si="22"/>
        <v>5.208333333333337E-2</v>
      </c>
      <c r="B1453" s="2">
        <v>44075</v>
      </c>
      <c r="C1453" s="6">
        <v>0.5625</v>
      </c>
      <c r="D1453" s="6">
        <v>0.61458333333333337</v>
      </c>
      <c r="E1453" s="64" t="s">
        <v>15</v>
      </c>
      <c r="F1453" s="64" t="s">
        <v>13</v>
      </c>
      <c r="G1453" s="64" t="s">
        <v>48</v>
      </c>
      <c r="H1453" s="64" t="s">
        <v>401</v>
      </c>
      <c r="I1453" s="37">
        <f>IF(ISERROR(INT((B1453-SUM(MOD(DATE(YEAR(B1453-MOD(B1453-2,7)+3),1,2),{1E+99,7})*{1,-1})+5)/7)),"",INT((B1453-SUM(MOD(DATE(YEAR(B1453-MOD(B1453-2,7)+3),1,2),{1E+99,7})*{1,-1})+5)/7))</f>
        <v>36</v>
      </c>
    </row>
    <row r="1454" spans="1:9" x14ac:dyDescent="0.3">
      <c r="A1454" s="35">
        <f t="shared" si="22"/>
        <v>4.166666666666663E-2</v>
      </c>
      <c r="B1454" s="2">
        <v>44076</v>
      </c>
      <c r="C1454" s="6">
        <v>0.5</v>
      </c>
      <c r="D1454" s="6">
        <v>0.54166666666666663</v>
      </c>
      <c r="E1454" s="64" t="s">
        <v>10</v>
      </c>
      <c r="F1454" s="64" t="s">
        <v>51</v>
      </c>
      <c r="G1454" s="64" t="s">
        <v>48</v>
      </c>
      <c r="I1454" s="37">
        <f>IF(ISERROR(INT((B1454-SUM(MOD(DATE(YEAR(B1454-MOD(B1454-2,7)+3),1,2),{1E+99,7})*{1,-1})+5)/7)),"",INT((B1454-SUM(MOD(DATE(YEAR(B1454-MOD(B1454-2,7)+3),1,2),{1E+99,7})*{1,-1})+5)/7))</f>
        <v>36</v>
      </c>
    </row>
    <row r="1455" spans="1:9" x14ac:dyDescent="0.3">
      <c r="A1455" s="35">
        <f t="shared" si="22"/>
        <v>5.555555555555558E-2</v>
      </c>
      <c r="B1455" s="2">
        <v>44076</v>
      </c>
      <c r="C1455" s="6">
        <v>0.5</v>
      </c>
      <c r="D1455" s="6">
        <v>0.55555555555555558</v>
      </c>
      <c r="E1455" s="64" t="s">
        <v>10</v>
      </c>
      <c r="F1455" s="64" t="s">
        <v>51</v>
      </c>
      <c r="G1455" s="64" t="s">
        <v>46</v>
      </c>
      <c r="I1455" s="37">
        <f>IF(ISERROR(INT((B1455-SUM(MOD(DATE(YEAR(B1455-MOD(B1455-2,7)+3),1,2),{1E+99,7})*{1,-1})+5)/7)),"",INT((B1455-SUM(MOD(DATE(YEAR(B1455-MOD(B1455-2,7)+3),1,2),{1E+99,7})*{1,-1})+5)/7))</f>
        <v>36</v>
      </c>
    </row>
    <row r="1456" spans="1:9" x14ac:dyDescent="0.3">
      <c r="A1456" s="35">
        <f t="shared" si="22"/>
        <v>5.555555555555558E-2</v>
      </c>
      <c r="B1456" s="2">
        <v>44076</v>
      </c>
      <c r="C1456" s="6">
        <v>0.5</v>
      </c>
      <c r="D1456" s="6">
        <v>0.55555555555555558</v>
      </c>
      <c r="E1456" s="64" t="s">
        <v>10</v>
      </c>
      <c r="F1456" s="64" t="s">
        <v>51</v>
      </c>
      <c r="G1456" s="64" t="s">
        <v>49</v>
      </c>
      <c r="H1456" s="64" t="s">
        <v>412</v>
      </c>
      <c r="I1456" s="37">
        <f>IF(ISERROR(INT((B1456-SUM(MOD(DATE(YEAR(B1456-MOD(B1456-2,7)+3),1,2),{1E+99,7})*{1,-1})+5)/7)),"",INT((B1456-SUM(MOD(DATE(YEAR(B1456-MOD(B1456-2,7)+3),1,2),{1E+99,7})*{1,-1})+5)/7))</f>
        <v>36</v>
      </c>
    </row>
    <row r="1457" spans="1:9" x14ac:dyDescent="0.3">
      <c r="A1457" s="35">
        <f t="shared" si="22"/>
        <v>5.555555555555558E-2</v>
      </c>
      <c r="B1457" s="2">
        <v>44076</v>
      </c>
      <c r="C1457" s="6">
        <v>0.5</v>
      </c>
      <c r="D1457" s="6">
        <v>0.55555555555555558</v>
      </c>
      <c r="E1457" s="64" t="s">
        <v>10</v>
      </c>
      <c r="F1457" s="64" t="s">
        <v>51</v>
      </c>
      <c r="G1457" s="64" t="s">
        <v>36</v>
      </c>
      <c r="H1457" s="64" t="s">
        <v>412</v>
      </c>
      <c r="I1457" s="37">
        <f>IF(ISERROR(INT((B1457-SUM(MOD(DATE(YEAR(B1457-MOD(B1457-2,7)+3),1,2),{1E+99,7})*{1,-1})+5)/7)),"",INT((B1457-SUM(MOD(DATE(YEAR(B1457-MOD(B1457-2,7)+3),1,2),{1E+99,7})*{1,-1})+5)/7))</f>
        <v>36</v>
      </c>
    </row>
    <row r="1458" spans="1:9" x14ac:dyDescent="0.3">
      <c r="A1458" s="35">
        <f t="shared" si="22"/>
        <v>2.083333333333337E-2</v>
      </c>
      <c r="B1458" s="2">
        <v>44076</v>
      </c>
      <c r="C1458" s="6">
        <v>0.54166666666666663</v>
      </c>
      <c r="D1458" s="6">
        <v>0.5625</v>
      </c>
      <c r="E1458" s="64" t="s">
        <v>15</v>
      </c>
      <c r="F1458" s="64" t="s">
        <v>13</v>
      </c>
      <c r="G1458" s="64" t="s">
        <v>48</v>
      </c>
      <c r="H1458" s="64" t="s">
        <v>401</v>
      </c>
      <c r="I1458" s="37">
        <f>IF(ISERROR(INT((B1458-SUM(MOD(DATE(YEAR(B1458-MOD(B1458-2,7)+3),1,2),{1E+99,7})*{1,-1})+5)/7)),"",INT((B1458-SUM(MOD(DATE(YEAR(B1458-MOD(B1458-2,7)+3),1,2),{1E+99,7})*{1,-1})+5)/7))</f>
        <v>36</v>
      </c>
    </row>
    <row r="1459" spans="1:9" x14ac:dyDescent="0.3">
      <c r="A1459" s="35">
        <f t="shared" si="22"/>
        <v>0.16666666666666674</v>
      </c>
      <c r="B1459" s="2">
        <v>44076</v>
      </c>
      <c r="C1459" s="6">
        <v>0.66666666666666663</v>
      </c>
      <c r="D1459" s="6">
        <v>0.83333333333333337</v>
      </c>
      <c r="E1459" s="64" t="s">
        <v>11</v>
      </c>
      <c r="F1459" s="64" t="s">
        <v>56</v>
      </c>
      <c r="G1459" s="64" t="s">
        <v>46</v>
      </c>
      <c r="H1459" s="64" t="s">
        <v>224</v>
      </c>
      <c r="I1459" s="37">
        <f>IF(ISERROR(INT((B1459-SUM(MOD(DATE(YEAR(B1459-MOD(B1459-2,7)+3),1,2),{1E+99,7})*{1,-1})+5)/7)),"",INT((B1459-SUM(MOD(DATE(YEAR(B1459-MOD(B1459-2,7)+3),1,2),{1E+99,7})*{1,-1})+5)/7))</f>
        <v>36</v>
      </c>
    </row>
    <row r="1460" spans="1:9" x14ac:dyDescent="0.3">
      <c r="A1460" s="35">
        <f t="shared" si="22"/>
        <v>0.13541666666666663</v>
      </c>
      <c r="B1460" s="2">
        <v>44077</v>
      </c>
      <c r="C1460" s="6">
        <v>0.71875</v>
      </c>
      <c r="D1460" s="6">
        <v>0.85416666666666663</v>
      </c>
      <c r="E1460" s="64" t="s">
        <v>11</v>
      </c>
      <c r="F1460" s="64" t="s">
        <v>56</v>
      </c>
      <c r="G1460" s="64" t="s">
        <v>46</v>
      </c>
      <c r="H1460" s="64" t="s">
        <v>224</v>
      </c>
      <c r="I1460" s="37">
        <f>IF(ISERROR(INT((B1460-SUM(MOD(DATE(YEAR(B1460-MOD(B1460-2,7)+3),1,2),{1E+99,7})*{1,-1})+5)/7)),"",INT((B1460-SUM(MOD(DATE(YEAR(B1460-MOD(B1460-2,7)+3),1,2),{1E+99,7})*{1,-1})+5)/7))</f>
        <v>36</v>
      </c>
    </row>
    <row r="1461" spans="1:9" x14ac:dyDescent="0.3">
      <c r="A1461" s="35">
        <f t="shared" si="22"/>
        <v>8.333333333333337E-2</v>
      </c>
      <c r="B1461" s="2">
        <v>44078</v>
      </c>
      <c r="C1461" s="6">
        <v>0.5</v>
      </c>
      <c r="D1461" s="6">
        <v>0.58333333333333337</v>
      </c>
      <c r="E1461" s="64" t="s">
        <v>15</v>
      </c>
      <c r="F1461" s="64" t="s">
        <v>13</v>
      </c>
      <c r="G1461" s="64" t="s">
        <v>48</v>
      </c>
      <c r="H1461" s="64" t="s">
        <v>401</v>
      </c>
      <c r="I1461" s="37">
        <f>IF(ISERROR(INT((B1461-SUM(MOD(DATE(YEAR(B1461-MOD(B1461-2,7)+3),1,2),{1E+99,7})*{1,-1})+5)/7)),"",INT((B1461-SUM(MOD(DATE(YEAR(B1461-MOD(B1461-2,7)+3),1,2),{1E+99,7})*{1,-1})+5)/7))</f>
        <v>36</v>
      </c>
    </row>
    <row r="1462" spans="1:9" x14ac:dyDescent="0.3">
      <c r="A1462" s="35">
        <f t="shared" si="22"/>
        <v>4.513888888888884E-2</v>
      </c>
      <c r="B1462" s="2">
        <v>44078</v>
      </c>
      <c r="C1462" s="6">
        <v>0.67361111111111116</v>
      </c>
      <c r="D1462" s="6">
        <v>0.71875</v>
      </c>
      <c r="E1462" s="64" t="s">
        <v>11</v>
      </c>
      <c r="F1462" s="64" t="s">
        <v>56</v>
      </c>
      <c r="G1462" s="64" t="s">
        <v>46</v>
      </c>
      <c r="H1462" s="64" t="s">
        <v>224</v>
      </c>
      <c r="I1462" s="37">
        <f>IF(ISERROR(INT((B1462-SUM(MOD(DATE(YEAR(B1462-MOD(B1462-2,7)+3),1,2),{1E+99,7})*{1,-1})+5)/7)),"",INT((B1462-SUM(MOD(DATE(YEAR(B1462-MOD(B1462-2,7)+3),1,2),{1E+99,7})*{1,-1})+5)/7))</f>
        <v>36</v>
      </c>
    </row>
    <row r="1463" spans="1:9" x14ac:dyDescent="0.3">
      <c r="A1463" s="35">
        <f t="shared" si="22"/>
        <v>8.333333333333337E-2</v>
      </c>
      <c r="B1463" s="2">
        <v>44079</v>
      </c>
      <c r="C1463" s="6">
        <v>0.5</v>
      </c>
      <c r="D1463" s="6">
        <v>0.58333333333333337</v>
      </c>
      <c r="E1463" s="64" t="s">
        <v>15</v>
      </c>
      <c r="F1463" s="64" t="s">
        <v>13</v>
      </c>
      <c r="G1463" s="64" t="s">
        <v>48</v>
      </c>
      <c r="H1463" s="64" t="s">
        <v>401</v>
      </c>
      <c r="I1463" s="37">
        <f>IF(ISERROR(INT((B1463-SUM(MOD(DATE(YEAR(B1463-MOD(B1463-2,7)+3),1,2),{1E+99,7})*{1,-1})+5)/7)),"",INT((B1463-SUM(MOD(DATE(YEAR(B1463-MOD(B1463-2,7)+3),1,2),{1E+99,7})*{1,-1})+5)/7))</f>
        <v>36</v>
      </c>
    </row>
    <row r="1464" spans="1:9" x14ac:dyDescent="0.3">
      <c r="A1464" s="35">
        <f t="shared" si="22"/>
        <v>9.027777777777779E-2</v>
      </c>
      <c r="B1464" s="2">
        <v>44080</v>
      </c>
      <c r="C1464" s="6">
        <v>0.49305555555555558</v>
      </c>
      <c r="D1464" s="6">
        <v>0.58333333333333337</v>
      </c>
      <c r="E1464" s="64" t="s">
        <v>15</v>
      </c>
      <c r="F1464" s="64" t="s">
        <v>13</v>
      </c>
      <c r="G1464" s="64" t="s">
        <v>48</v>
      </c>
      <c r="H1464" s="64" t="s">
        <v>401</v>
      </c>
      <c r="I1464" s="37">
        <f>IF(ISERROR(INT((B1464-SUM(MOD(DATE(YEAR(B1464-MOD(B1464-2,7)+3),1,2),{1E+99,7})*{1,-1})+5)/7)),"",INT((B1464-SUM(MOD(DATE(YEAR(B1464-MOD(B1464-2,7)+3),1,2),{1E+99,7})*{1,-1})+5)/7))</f>
        <v>36</v>
      </c>
    </row>
    <row r="1465" spans="1:9" x14ac:dyDescent="0.3">
      <c r="A1465" s="35">
        <f t="shared" si="22"/>
        <v>4.5138888888888951E-2</v>
      </c>
      <c r="B1465" s="2">
        <v>44080</v>
      </c>
      <c r="C1465" s="6">
        <v>0.5625</v>
      </c>
      <c r="D1465" s="6">
        <v>0.60763888888888895</v>
      </c>
      <c r="E1465" s="64" t="s">
        <v>11</v>
      </c>
      <c r="F1465" s="64" t="s">
        <v>56</v>
      </c>
      <c r="G1465" s="64" t="s">
        <v>46</v>
      </c>
      <c r="H1465" s="64" t="s">
        <v>224</v>
      </c>
      <c r="I1465" s="37">
        <f>IF(ISERROR(INT((B1465-SUM(MOD(DATE(YEAR(B1465-MOD(B1465-2,7)+3),1,2),{1E+99,7})*{1,-1})+5)/7)),"",INT((B1465-SUM(MOD(DATE(YEAR(B1465-MOD(B1465-2,7)+3),1,2),{1E+99,7})*{1,-1})+5)/7))</f>
        <v>36</v>
      </c>
    </row>
    <row r="1466" spans="1:9" x14ac:dyDescent="0.3">
      <c r="A1466" s="35">
        <f t="shared" si="22"/>
        <v>3.4722222222223209E-3</v>
      </c>
      <c r="B1466" s="2">
        <v>44080</v>
      </c>
      <c r="C1466" s="6">
        <v>0.78472222222222221</v>
      </c>
      <c r="D1466" s="6">
        <v>0.78819444444444453</v>
      </c>
      <c r="E1466" s="64" t="s">
        <v>9</v>
      </c>
      <c r="F1466" s="64" t="s">
        <v>72</v>
      </c>
      <c r="G1466" s="64" t="s">
        <v>46</v>
      </c>
      <c r="H1466" s="64" t="s">
        <v>85</v>
      </c>
      <c r="I1466" s="37">
        <f>IF(ISERROR(INT((B1466-SUM(MOD(DATE(YEAR(B1466-MOD(B1466-2,7)+3),1,2),{1E+99,7})*{1,-1})+5)/7)),"",INT((B1466-SUM(MOD(DATE(YEAR(B1466-MOD(B1466-2,7)+3),1,2),{1E+99,7})*{1,-1})+5)/7))</f>
        <v>36</v>
      </c>
    </row>
    <row r="1467" spans="1:9" x14ac:dyDescent="0.3">
      <c r="A1467" s="35">
        <f t="shared" si="22"/>
        <v>6.25E-2</v>
      </c>
      <c r="B1467" s="2">
        <v>44081</v>
      </c>
      <c r="C1467" s="6">
        <v>0.58333333333333337</v>
      </c>
      <c r="D1467" s="6">
        <v>0.64583333333333337</v>
      </c>
      <c r="E1467" s="64" t="s">
        <v>15</v>
      </c>
      <c r="F1467" s="64" t="s">
        <v>13</v>
      </c>
      <c r="G1467" s="64" t="s">
        <v>48</v>
      </c>
      <c r="H1467" s="64" t="s">
        <v>401</v>
      </c>
      <c r="I1467" s="37">
        <f>IF(ISERROR(INT((B1467-SUM(MOD(DATE(YEAR(B1467-MOD(B1467-2,7)+3),1,2),{1E+99,7})*{1,-1})+5)/7)),"",INT((B1467-SUM(MOD(DATE(YEAR(B1467-MOD(B1467-2,7)+3),1,2),{1E+99,7})*{1,-1})+5)/7))</f>
        <v>37</v>
      </c>
    </row>
    <row r="1468" spans="1:9" x14ac:dyDescent="0.3">
      <c r="A1468" s="35">
        <f t="shared" si="22"/>
        <v>5.9027777777777735E-2</v>
      </c>
      <c r="B1468" s="2">
        <v>44082</v>
      </c>
      <c r="C1468" s="6">
        <v>0.41666666666666669</v>
      </c>
      <c r="D1468" s="6">
        <v>0.47569444444444442</v>
      </c>
      <c r="E1468" s="64" t="s">
        <v>10</v>
      </c>
      <c r="F1468" s="64" t="s">
        <v>51</v>
      </c>
      <c r="G1468" s="64" t="s">
        <v>49</v>
      </c>
      <c r="I1468" s="37">
        <f>IF(ISERROR(INT((B1468-SUM(MOD(DATE(YEAR(B1468-MOD(B1468-2,7)+3),1,2),{1E+99,7})*{1,-1})+5)/7)),"",INT((B1468-SUM(MOD(DATE(YEAR(B1468-MOD(B1468-2,7)+3),1,2),{1E+99,7})*{1,-1})+5)/7))</f>
        <v>37</v>
      </c>
    </row>
    <row r="1469" spans="1:9" x14ac:dyDescent="0.3">
      <c r="A1469" s="35">
        <f t="shared" si="22"/>
        <v>5.902777777777779E-2</v>
      </c>
      <c r="B1469" s="2">
        <v>44082</v>
      </c>
      <c r="C1469" s="6">
        <v>0.42708333333333331</v>
      </c>
      <c r="D1469" s="6">
        <v>0.4861111111111111</v>
      </c>
      <c r="E1469" s="64" t="s">
        <v>10</v>
      </c>
      <c r="F1469" s="64" t="s">
        <v>51</v>
      </c>
      <c r="G1469" s="64" t="s">
        <v>46</v>
      </c>
      <c r="I1469" s="37">
        <f>IF(ISERROR(INT((B1469-SUM(MOD(DATE(YEAR(B1469-MOD(B1469-2,7)+3),1,2),{1E+99,7})*{1,-1})+5)/7)),"",INT((B1469-SUM(MOD(DATE(YEAR(B1469-MOD(B1469-2,7)+3),1,2),{1E+99,7})*{1,-1})+5)/7))</f>
        <v>37</v>
      </c>
    </row>
    <row r="1470" spans="1:9" x14ac:dyDescent="0.3">
      <c r="A1470" s="35">
        <f t="shared" si="22"/>
        <v>6.25E-2</v>
      </c>
      <c r="B1470" s="2">
        <v>44082</v>
      </c>
      <c r="C1470" s="6">
        <v>0.42708333333333331</v>
      </c>
      <c r="D1470" s="6">
        <v>0.48958333333333331</v>
      </c>
      <c r="E1470" s="64" t="s">
        <v>10</v>
      </c>
      <c r="F1470" s="64" t="s">
        <v>51</v>
      </c>
      <c r="G1470" s="64" t="s">
        <v>48</v>
      </c>
      <c r="I1470" s="37">
        <f>IF(ISERROR(INT((B1470-SUM(MOD(DATE(YEAR(B1470-MOD(B1470-2,7)+3),1,2),{1E+99,7})*{1,-1})+5)/7)),"",INT((B1470-SUM(MOD(DATE(YEAR(B1470-MOD(B1470-2,7)+3),1,2),{1E+99,7})*{1,-1})+5)/7))</f>
        <v>37</v>
      </c>
    </row>
    <row r="1471" spans="1:9" x14ac:dyDescent="0.3">
      <c r="A1471" s="35">
        <f t="shared" si="22"/>
        <v>6.25E-2</v>
      </c>
      <c r="B1471" s="2">
        <v>44082</v>
      </c>
      <c r="C1471" s="6">
        <v>0.42708333333333331</v>
      </c>
      <c r="D1471" s="6">
        <v>0.48958333333333331</v>
      </c>
      <c r="E1471" s="64" t="s">
        <v>10</v>
      </c>
      <c r="F1471" s="64" t="s">
        <v>51</v>
      </c>
      <c r="G1471" s="64" t="s">
        <v>36</v>
      </c>
      <c r="I1471" s="37">
        <f>IF(ISERROR(INT((B1471-SUM(MOD(DATE(YEAR(B1471-MOD(B1471-2,7)+3),1,2),{1E+99,7})*{1,-1})+5)/7)),"",INT((B1471-SUM(MOD(DATE(YEAR(B1471-MOD(B1471-2,7)+3),1,2),{1E+99,7})*{1,-1})+5)/7))</f>
        <v>37</v>
      </c>
    </row>
    <row r="1472" spans="1:9" x14ac:dyDescent="0.3">
      <c r="A1472" s="35">
        <f t="shared" si="22"/>
        <v>6.25E-2</v>
      </c>
      <c r="B1472" s="2">
        <v>44082</v>
      </c>
      <c r="C1472" s="6">
        <v>0.42708333333333331</v>
      </c>
      <c r="D1472" s="6">
        <v>0.48958333333333331</v>
      </c>
      <c r="E1472" s="64" t="s">
        <v>10</v>
      </c>
      <c r="F1472" s="64" t="s">
        <v>51</v>
      </c>
      <c r="G1472" s="64" t="s">
        <v>45</v>
      </c>
      <c r="I1472" s="37">
        <f>IF(ISERROR(INT((B1472-SUM(MOD(DATE(YEAR(B1472-MOD(B1472-2,7)+3),1,2),{1E+99,7})*{1,-1})+5)/7)),"",INT((B1472-SUM(MOD(DATE(YEAR(B1472-MOD(B1472-2,7)+3),1,2),{1E+99,7})*{1,-1})+5)/7))</f>
        <v>37</v>
      </c>
    </row>
    <row r="1473" spans="1:9" x14ac:dyDescent="0.3">
      <c r="A1473" s="35">
        <f t="shared" si="22"/>
        <v>4.1666666666666741E-2</v>
      </c>
      <c r="B1473" s="2">
        <v>44083</v>
      </c>
      <c r="C1473" s="6">
        <v>0.64236111111111105</v>
      </c>
      <c r="D1473" s="6">
        <v>0.68402777777777779</v>
      </c>
      <c r="E1473" s="64" t="s">
        <v>11</v>
      </c>
      <c r="F1473" s="64" t="s">
        <v>56</v>
      </c>
      <c r="G1473" s="64" t="s">
        <v>46</v>
      </c>
      <c r="H1473" s="64" t="s">
        <v>224</v>
      </c>
      <c r="I1473" s="37">
        <f>IF(ISERROR(INT((B1473-SUM(MOD(DATE(YEAR(B1473-MOD(B1473-2,7)+3),1,2),{1E+99,7})*{1,-1})+5)/7)),"",INT((B1473-SUM(MOD(DATE(YEAR(B1473-MOD(B1473-2,7)+3),1,2),{1E+99,7})*{1,-1})+5)/7))</f>
        <v>37</v>
      </c>
    </row>
    <row r="1474" spans="1:9" x14ac:dyDescent="0.3">
      <c r="A1474" s="35">
        <f t="shared" si="22"/>
        <v>6.25E-2</v>
      </c>
      <c r="B1474" s="2">
        <v>44083</v>
      </c>
      <c r="C1474" s="6">
        <v>0.72222222222222221</v>
      </c>
      <c r="D1474" s="6">
        <v>0.78472222222222221</v>
      </c>
      <c r="E1474" s="64" t="s">
        <v>14</v>
      </c>
      <c r="F1474" s="64" t="s">
        <v>185</v>
      </c>
      <c r="G1474" s="64" t="s">
        <v>45</v>
      </c>
      <c r="H1474" s="64" t="s">
        <v>67</v>
      </c>
      <c r="I1474" s="37">
        <f>IF(ISERROR(INT((B1474-SUM(MOD(DATE(YEAR(B1474-MOD(B1474-2,7)+3),1,2),{1E+99,7})*{1,-1})+5)/7)),"",INT((B1474-SUM(MOD(DATE(YEAR(B1474-MOD(B1474-2,7)+3),1,2),{1E+99,7})*{1,-1})+5)/7))</f>
        <v>37</v>
      </c>
    </row>
    <row r="1475" spans="1:9" x14ac:dyDescent="0.3">
      <c r="A1475" s="35">
        <f t="shared" si="22"/>
        <v>4.8611111111111049E-2</v>
      </c>
      <c r="B1475" s="2">
        <v>44084</v>
      </c>
      <c r="C1475" s="6">
        <v>0.49305555555555558</v>
      </c>
      <c r="D1475" s="6">
        <v>0.54166666666666663</v>
      </c>
      <c r="E1475" s="64" t="s">
        <v>11</v>
      </c>
      <c r="F1475" s="64" t="s">
        <v>56</v>
      </c>
      <c r="G1475" s="64" t="s">
        <v>46</v>
      </c>
      <c r="H1475" s="64" t="s">
        <v>224</v>
      </c>
      <c r="I1475" s="37">
        <f>IF(ISERROR(INT((B1475-SUM(MOD(DATE(YEAR(B1475-MOD(B1475-2,7)+3),1,2),{1E+99,7})*{1,-1})+5)/7)),"",INT((B1475-SUM(MOD(DATE(YEAR(B1475-MOD(B1475-2,7)+3),1,2),{1E+99,7})*{1,-1})+5)/7))</f>
        <v>37</v>
      </c>
    </row>
    <row r="1476" spans="1:9" x14ac:dyDescent="0.3">
      <c r="A1476" s="35">
        <f t="shared" si="22"/>
        <v>4.1666666666666741E-2</v>
      </c>
      <c r="B1476" s="2">
        <v>44084</v>
      </c>
      <c r="C1476" s="6">
        <v>0.54166666666666663</v>
      </c>
      <c r="D1476" s="6">
        <v>0.58333333333333337</v>
      </c>
      <c r="E1476" s="64" t="s">
        <v>10</v>
      </c>
      <c r="F1476" s="64" t="s">
        <v>51</v>
      </c>
      <c r="G1476" s="64" t="s">
        <v>48</v>
      </c>
      <c r="I1476" s="37">
        <f>IF(ISERROR(INT((B1476-SUM(MOD(DATE(YEAR(B1476-MOD(B1476-2,7)+3),1,2),{1E+99,7})*{1,-1})+5)/7)),"",INT((B1476-SUM(MOD(DATE(YEAR(B1476-MOD(B1476-2,7)+3),1,2),{1E+99,7})*{1,-1})+5)/7))</f>
        <v>37</v>
      </c>
    </row>
    <row r="1477" spans="1:9" x14ac:dyDescent="0.3">
      <c r="A1477" s="35">
        <f t="shared" si="22"/>
        <v>4.5138888888888951E-2</v>
      </c>
      <c r="B1477" s="2">
        <v>44084</v>
      </c>
      <c r="C1477" s="6">
        <v>0.54166666666666663</v>
      </c>
      <c r="D1477" s="6">
        <v>0.58680555555555558</v>
      </c>
      <c r="E1477" s="64" t="s">
        <v>10</v>
      </c>
      <c r="F1477" s="64" t="s">
        <v>51</v>
      </c>
      <c r="G1477" s="64" t="s">
        <v>46</v>
      </c>
      <c r="I1477" s="37">
        <f>IF(ISERROR(INT((B1477-SUM(MOD(DATE(YEAR(B1477-MOD(B1477-2,7)+3),1,2),{1E+99,7})*{1,-1})+5)/7)),"",INT((B1477-SUM(MOD(DATE(YEAR(B1477-MOD(B1477-2,7)+3),1,2),{1E+99,7})*{1,-1})+5)/7))</f>
        <v>37</v>
      </c>
    </row>
    <row r="1478" spans="1:9" x14ac:dyDescent="0.3">
      <c r="A1478" s="35">
        <f t="shared" si="22"/>
        <v>4.5138888888888951E-2</v>
      </c>
      <c r="B1478" s="2">
        <v>44084</v>
      </c>
      <c r="C1478" s="6">
        <v>0.54166666666666663</v>
      </c>
      <c r="D1478" s="6">
        <v>0.58680555555555558</v>
      </c>
      <c r="E1478" s="64" t="s">
        <v>10</v>
      </c>
      <c r="F1478" s="64" t="s">
        <v>51</v>
      </c>
      <c r="G1478" s="64" t="s">
        <v>49</v>
      </c>
      <c r="I1478" s="37">
        <f>IF(ISERROR(INT((B1478-SUM(MOD(DATE(YEAR(B1478-MOD(B1478-2,7)+3),1,2),{1E+99,7})*{1,-1})+5)/7)),"",INT((B1478-SUM(MOD(DATE(YEAR(B1478-MOD(B1478-2,7)+3),1,2),{1E+99,7})*{1,-1})+5)/7))</f>
        <v>37</v>
      </c>
    </row>
    <row r="1479" spans="1:9" x14ac:dyDescent="0.3">
      <c r="A1479" s="35">
        <f t="shared" ref="A1479:A1542" si="23">IF(D1479-C1479&gt;0,D1479-C1479,"")</f>
        <v>4.5138888888888951E-2</v>
      </c>
      <c r="B1479" s="2">
        <v>44084</v>
      </c>
      <c r="C1479" s="6">
        <v>0.54166666666666663</v>
      </c>
      <c r="D1479" s="6">
        <v>0.58680555555555558</v>
      </c>
      <c r="E1479" s="64" t="s">
        <v>10</v>
      </c>
      <c r="F1479" s="64" t="s">
        <v>51</v>
      </c>
      <c r="G1479" s="64" t="s">
        <v>36</v>
      </c>
      <c r="I1479" s="37">
        <f>IF(ISERROR(INT((B1479-SUM(MOD(DATE(YEAR(B1479-MOD(B1479-2,7)+3),1,2),{1E+99,7})*{1,-1})+5)/7)),"",INT((B1479-SUM(MOD(DATE(YEAR(B1479-MOD(B1479-2,7)+3),1,2),{1E+99,7})*{1,-1})+5)/7))</f>
        <v>37</v>
      </c>
    </row>
    <row r="1480" spans="1:9" x14ac:dyDescent="0.3">
      <c r="A1480" s="35">
        <f t="shared" si="23"/>
        <v>4.5138888888888951E-2</v>
      </c>
      <c r="B1480" s="2">
        <v>44084</v>
      </c>
      <c r="C1480" s="6">
        <v>0.54166666666666663</v>
      </c>
      <c r="D1480" s="6">
        <v>0.58680555555555558</v>
      </c>
      <c r="E1480" s="64" t="s">
        <v>10</v>
      </c>
      <c r="F1480" s="64" t="s">
        <v>51</v>
      </c>
      <c r="G1480" s="64" t="s">
        <v>45</v>
      </c>
      <c r="I1480" s="37">
        <f>IF(ISERROR(INT((B1480-SUM(MOD(DATE(YEAR(B1480-MOD(B1480-2,7)+3),1,2),{1E+99,7})*{1,-1})+5)/7)),"",INT((B1480-SUM(MOD(DATE(YEAR(B1480-MOD(B1480-2,7)+3),1,2),{1E+99,7})*{1,-1})+5)/7))</f>
        <v>37</v>
      </c>
    </row>
    <row r="1481" spans="1:9" x14ac:dyDescent="0.3">
      <c r="A1481" s="35">
        <f t="shared" si="23"/>
        <v>5.555555555555558E-2</v>
      </c>
      <c r="B1481" s="2">
        <v>44084</v>
      </c>
      <c r="C1481" s="6">
        <v>0.66666666666666663</v>
      </c>
      <c r="D1481" s="6">
        <v>0.72222222222222221</v>
      </c>
      <c r="E1481" s="64" t="s">
        <v>11</v>
      </c>
      <c r="F1481" s="64" t="s">
        <v>56</v>
      </c>
      <c r="G1481" s="64" t="s">
        <v>46</v>
      </c>
      <c r="H1481" s="64" t="s">
        <v>224</v>
      </c>
      <c r="I1481" s="37">
        <f>IF(ISERROR(INT((B1481-SUM(MOD(DATE(YEAR(B1481-MOD(B1481-2,7)+3),1,2),{1E+99,7})*{1,-1})+5)/7)),"",INT((B1481-SUM(MOD(DATE(YEAR(B1481-MOD(B1481-2,7)+3),1,2),{1E+99,7})*{1,-1})+5)/7))</f>
        <v>37</v>
      </c>
    </row>
    <row r="1482" spans="1:9" x14ac:dyDescent="0.3">
      <c r="A1482" s="35">
        <f t="shared" si="23"/>
        <v>6.597222222222221E-2</v>
      </c>
      <c r="B1482" s="2">
        <v>44084</v>
      </c>
      <c r="C1482" s="6">
        <v>0.74652777777777779</v>
      </c>
      <c r="D1482" s="6">
        <v>0.8125</v>
      </c>
      <c r="E1482" s="64" t="s">
        <v>14</v>
      </c>
      <c r="F1482" s="64" t="s">
        <v>185</v>
      </c>
      <c r="G1482" s="64" t="s">
        <v>45</v>
      </c>
      <c r="H1482" s="64" t="s">
        <v>67</v>
      </c>
      <c r="I1482" s="37">
        <f>IF(ISERROR(INT((B1482-SUM(MOD(DATE(YEAR(B1482-MOD(B1482-2,7)+3),1,2),{1E+99,7})*{1,-1})+5)/7)),"",INT((B1482-SUM(MOD(DATE(YEAR(B1482-MOD(B1482-2,7)+3),1,2),{1E+99,7})*{1,-1})+5)/7))</f>
        <v>37</v>
      </c>
    </row>
    <row r="1483" spans="1:9" x14ac:dyDescent="0.3">
      <c r="A1483" s="35">
        <f t="shared" si="23"/>
        <v>7.291666666666663E-2</v>
      </c>
      <c r="B1483" s="2">
        <v>44085</v>
      </c>
      <c r="C1483" s="6">
        <v>0.56944444444444442</v>
      </c>
      <c r="D1483" s="6">
        <v>0.64236111111111105</v>
      </c>
      <c r="E1483" s="64" t="s">
        <v>14</v>
      </c>
      <c r="F1483" s="64" t="s">
        <v>185</v>
      </c>
      <c r="G1483" s="64" t="s">
        <v>45</v>
      </c>
      <c r="H1483" s="64" t="s">
        <v>67</v>
      </c>
      <c r="I1483" s="37">
        <f>IF(ISERROR(INT((B1483-SUM(MOD(DATE(YEAR(B1483-MOD(B1483-2,7)+3),1,2),{1E+99,7})*{1,-1})+5)/7)),"",INT((B1483-SUM(MOD(DATE(YEAR(B1483-MOD(B1483-2,7)+3),1,2),{1E+99,7})*{1,-1})+5)/7))</f>
        <v>37</v>
      </c>
    </row>
    <row r="1484" spans="1:9" x14ac:dyDescent="0.3">
      <c r="A1484" s="35">
        <f t="shared" si="23"/>
        <v>3.8194444444444309E-2</v>
      </c>
      <c r="B1484" s="2">
        <v>44085</v>
      </c>
      <c r="C1484" s="6">
        <v>0.67361111111111116</v>
      </c>
      <c r="D1484" s="6">
        <v>0.71180555555555547</v>
      </c>
      <c r="E1484" s="64" t="s">
        <v>14</v>
      </c>
      <c r="F1484" s="64" t="s">
        <v>185</v>
      </c>
      <c r="G1484" s="64" t="s">
        <v>45</v>
      </c>
      <c r="H1484" s="64" t="s">
        <v>67</v>
      </c>
      <c r="I1484" s="37">
        <f>IF(ISERROR(INT((B1484-SUM(MOD(DATE(YEAR(B1484-MOD(B1484-2,7)+3),1,2),{1E+99,7})*{1,-1})+5)/7)),"",INT((B1484-SUM(MOD(DATE(YEAR(B1484-MOD(B1484-2,7)+3),1,2),{1E+99,7})*{1,-1})+5)/7))</f>
        <v>37</v>
      </c>
    </row>
    <row r="1485" spans="1:9" x14ac:dyDescent="0.3">
      <c r="A1485" s="35">
        <f t="shared" si="23"/>
        <v>3.125E-2</v>
      </c>
      <c r="B1485" s="2">
        <v>44086</v>
      </c>
      <c r="C1485" s="6">
        <v>0.66666666666666663</v>
      </c>
      <c r="D1485" s="6">
        <v>0.69791666666666663</v>
      </c>
      <c r="E1485" s="64" t="s">
        <v>11</v>
      </c>
      <c r="F1485" s="64" t="s">
        <v>56</v>
      </c>
      <c r="G1485" s="64" t="s">
        <v>46</v>
      </c>
      <c r="H1485" s="64" t="s">
        <v>224</v>
      </c>
      <c r="I1485" s="37">
        <f>IF(ISERROR(INT((B1485-SUM(MOD(DATE(YEAR(B1485-MOD(B1485-2,7)+3),1,2),{1E+99,7})*{1,-1})+5)/7)),"",INT((B1485-SUM(MOD(DATE(YEAR(B1485-MOD(B1485-2,7)+3),1,2),{1E+99,7})*{1,-1})+5)/7))</f>
        <v>37</v>
      </c>
    </row>
    <row r="1486" spans="1:9" x14ac:dyDescent="0.3">
      <c r="A1486" s="35">
        <f t="shared" si="23"/>
        <v>2.777777777777779E-2</v>
      </c>
      <c r="B1486" s="2">
        <v>44087</v>
      </c>
      <c r="C1486" s="6">
        <v>0.64583333333333337</v>
      </c>
      <c r="D1486" s="6">
        <v>0.67361111111111116</v>
      </c>
      <c r="E1486" s="64" t="s">
        <v>11</v>
      </c>
      <c r="F1486" s="64" t="s">
        <v>56</v>
      </c>
      <c r="G1486" s="64" t="s">
        <v>46</v>
      </c>
      <c r="H1486" s="64" t="s">
        <v>224</v>
      </c>
      <c r="I1486" s="37">
        <f>IF(ISERROR(INT((B1486-SUM(MOD(DATE(YEAR(B1486-MOD(B1486-2,7)+3),1,2),{1E+99,7})*{1,-1})+5)/7)),"",INT((B1486-SUM(MOD(DATE(YEAR(B1486-MOD(B1486-2,7)+3),1,2),{1E+99,7})*{1,-1})+5)/7))</f>
        <v>37</v>
      </c>
    </row>
    <row r="1487" spans="1:9" x14ac:dyDescent="0.3">
      <c r="A1487" s="35">
        <f t="shared" si="23"/>
        <v>3.4722222222223209E-3</v>
      </c>
      <c r="B1487" s="2">
        <v>44087</v>
      </c>
      <c r="C1487" s="6">
        <v>0.77430555555555547</v>
      </c>
      <c r="D1487" s="6">
        <v>0.77777777777777779</v>
      </c>
      <c r="E1487" s="64" t="s">
        <v>9</v>
      </c>
      <c r="F1487" s="64" t="s">
        <v>72</v>
      </c>
      <c r="G1487" s="64" t="s">
        <v>46</v>
      </c>
      <c r="H1487" s="64" t="s">
        <v>85</v>
      </c>
      <c r="I1487" s="37">
        <f>IF(ISERROR(INT((B1487-SUM(MOD(DATE(YEAR(B1487-MOD(B1487-2,7)+3),1,2),{1E+99,7})*{1,-1})+5)/7)),"",INT((B1487-SUM(MOD(DATE(YEAR(B1487-MOD(B1487-2,7)+3),1,2),{1E+99,7})*{1,-1})+5)/7))</f>
        <v>37</v>
      </c>
    </row>
    <row r="1488" spans="1:9" x14ac:dyDescent="0.3">
      <c r="A1488" s="35">
        <f t="shared" si="23"/>
        <v>4.1666666666666685E-2</v>
      </c>
      <c r="B1488" s="2">
        <v>44088</v>
      </c>
      <c r="C1488" s="6">
        <v>0.42708333333333331</v>
      </c>
      <c r="D1488" s="6">
        <v>0.46875</v>
      </c>
      <c r="E1488" s="64" t="s">
        <v>10</v>
      </c>
      <c r="F1488" s="64" t="s">
        <v>51</v>
      </c>
      <c r="G1488" s="64" t="s">
        <v>49</v>
      </c>
      <c r="I1488" s="37">
        <f>IF(ISERROR(INT((B1488-SUM(MOD(DATE(YEAR(B1488-MOD(B1488-2,7)+3),1,2),{1E+99,7})*{1,-1})+5)/7)),"",INT((B1488-SUM(MOD(DATE(YEAR(B1488-MOD(B1488-2,7)+3),1,2),{1E+99,7})*{1,-1})+5)/7))</f>
        <v>38</v>
      </c>
    </row>
    <row r="1489" spans="1:9" x14ac:dyDescent="0.3">
      <c r="A1489" s="35">
        <f t="shared" si="23"/>
        <v>4.1666666666666685E-2</v>
      </c>
      <c r="B1489" s="2">
        <v>44088</v>
      </c>
      <c r="C1489" s="6">
        <v>0.42708333333333331</v>
      </c>
      <c r="D1489" s="6">
        <v>0.46875</v>
      </c>
      <c r="E1489" s="64" t="s">
        <v>10</v>
      </c>
      <c r="F1489" s="64" t="s">
        <v>51</v>
      </c>
      <c r="G1489" s="64" t="s">
        <v>48</v>
      </c>
      <c r="I1489" s="37">
        <f>IF(ISERROR(INT((B1489-SUM(MOD(DATE(YEAR(B1489-MOD(B1489-2,7)+3),1,2),{1E+99,7})*{1,-1})+5)/7)),"",INT((B1489-SUM(MOD(DATE(YEAR(B1489-MOD(B1489-2,7)+3),1,2),{1E+99,7})*{1,-1})+5)/7))</f>
        <v>38</v>
      </c>
    </row>
    <row r="1490" spans="1:9" x14ac:dyDescent="0.3">
      <c r="A1490" s="35">
        <f t="shared" si="23"/>
        <v>4.1666666666666685E-2</v>
      </c>
      <c r="B1490" s="2">
        <v>44088</v>
      </c>
      <c r="C1490" s="6">
        <v>0.42708333333333331</v>
      </c>
      <c r="D1490" s="6">
        <v>0.46875</v>
      </c>
      <c r="E1490" s="64" t="s">
        <v>10</v>
      </c>
      <c r="F1490" s="64" t="s">
        <v>51</v>
      </c>
      <c r="G1490" s="64" t="s">
        <v>36</v>
      </c>
      <c r="I1490" s="37">
        <f>IF(ISERROR(INT((B1490-SUM(MOD(DATE(YEAR(B1490-MOD(B1490-2,7)+3),1,2),{1E+99,7})*{1,-1})+5)/7)),"",INT((B1490-SUM(MOD(DATE(YEAR(B1490-MOD(B1490-2,7)+3),1,2),{1E+99,7})*{1,-1})+5)/7))</f>
        <v>38</v>
      </c>
    </row>
    <row r="1491" spans="1:9" x14ac:dyDescent="0.3">
      <c r="A1491" s="35">
        <f t="shared" si="23"/>
        <v>4.1666666666666685E-2</v>
      </c>
      <c r="B1491" s="2">
        <v>44088</v>
      </c>
      <c r="C1491" s="6">
        <v>0.42708333333333331</v>
      </c>
      <c r="D1491" s="6">
        <v>0.46875</v>
      </c>
      <c r="E1491" s="64" t="s">
        <v>10</v>
      </c>
      <c r="F1491" s="64" t="s">
        <v>51</v>
      </c>
      <c r="G1491" s="64" t="s">
        <v>46</v>
      </c>
      <c r="I1491" s="37">
        <f>IF(ISERROR(INT((B1491-SUM(MOD(DATE(YEAR(B1491-MOD(B1491-2,7)+3),1,2),{1E+99,7})*{1,-1})+5)/7)),"",INT((B1491-SUM(MOD(DATE(YEAR(B1491-MOD(B1491-2,7)+3),1,2),{1E+99,7})*{1,-1})+5)/7))</f>
        <v>38</v>
      </c>
    </row>
    <row r="1492" spans="1:9" x14ac:dyDescent="0.3">
      <c r="A1492" s="35">
        <f t="shared" si="23"/>
        <v>4.1666666666666685E-2</v>
      </c>
      <c r="B1492" s="2">
        <v>44088</v>
      </c>
      <c r="C1492" s="6">
        <v>0.42708333333333331</v>
      </c>
      <c r="D1492" s="6">
        <v>0.46875</v>
      </c>
      <c r="E1492" s="64" t="s">
        <v>10</v>
      </c>
      <c r="F1492" s="64" t="s">
        <v>51</v>
      </c>
      <c r="G1492" s="64" t="s">
        <v>45</v>
      </c>
      <c r="I1492" s="37">
        <f>IF(ISERROR(INT((B1492-SUM(MOD(DATE(YEAR(B1492-MOD(B1492-2,7)+3),1,2),{1E+99,7})*{1,-1})+5)/7)),"",INT((B1492-SUM(MOD(DATE(YEAR(B1492-MOD(B1492-2,7)+3),1,2),{1E+99,7})*{1,-1})+5)/7))</f>
        <v>38</v>
      </c>
    </row>
    <row r="1493" spans="1:9" x14ac:dyDescent="0.3">
      <c r="A1493" s="35">
        <f t="shared" si="23"/>
        <v>4.166666666666663E-2</v>
      </c>
      <c r="B1493" s="2">
        <v>44088</v>
      </c>
      <c r="C1493" s="6">
        <v>0.46875</v>
      </c>
      <c r="D1493" s="6">
        <v>0.51041666666666663</v>
      </c>
      <c r="E1493" s="64" t="s">
        <v>9</v>
      </c>
      <c r="F1493" s="64" t="s">
        <v>58</v>
      </c>
      <c r="G1493" s="64" t="s">
        <v>36</v>
      </c>
      <c r="H1493" s="64" t="s">
        <v>414</v>
      </c>
      <c r="I1493" s="37">
        <f>IF(ISERROR(INT((B1493-SUM(MOD(DATE(YEAR(B1493-MOD(B1493-2,7)+3),1,2),{1E+99,7})*{1,-1})+5)/7)),"",INT((B1493-SUM(MOD(DATE(YEAR(B1493-MOD(B1493-2,7)+3),1,2),{1E+99,7})*{1,-1})+5)/7))</f>
        <v>38</v>
      </c>
    </row>
    <row r="1494" spans="1:9" x14ac:dyDescent="0.3">
      <c r="A1494" s="35">
        <f t="shared" si="23"/>
        <v>6.25E-2</v>
      </c>
      <c r="B1494" s="2">
        <v>44088</v>
      </c>
      <c r="C1494" s="6">
        <v>0.70138888888888884</v>
      </c>
      <c r="D1494" s="6">
        <v>0.76388888888888884</v>
      </c>
      <c r="E1494" s="64" t="s">
        <v>14</v>
      </c>
      <c r="F1494" s="64" t="s">
        <v>185</v>
      </c>
      <c r="G1494" s="64" t="s">
        <v>45</v>
      </c>
      <c r="H1494" s="64" t="s">
        <v>67</v>
      </c>
      <c r="I1494" s="37">
        <f>IF(ISERROR(INT((B1494-SUM(MOD(DATE(YEAR(B1494-MOD(B1494-2,7)+3),1,2),{1E+99,7})*{1,-1})+5)/7)),"",INT((B1494-SUM(MOD(DATE(YEAR(B1494-MOD(B1494-2,7)+3),1,2),{1E+99,7})*{1,-1})+5)/7))</f>
        <v>38</v>
      </c>
    </row>
    <row r="1495" spans="1:9" x14ac:dyDescent="0.3">
      <c r="A1495" s="35">
        <f t="shared" si="23"/>
        <v>3.819444444444442E-2</v>
      </c>
      <c r="B1495" s="2">
        <v>44088</v>
      </c>
      <c r="C1495" s="6">
        <v>0.80902777777777779</v>
      </c>
      <c r="D1495" s="6">
        <v>0.84722222222222221</v>
      </c>
      <c r="E1495" s="64" t="s">
        <v>14</v>
      </c>
      <c r="F1495" s="64" t="s">
        <v>185</v>
      </c>
      <c r="G1495" s="64" t="s">
        <v>45</v>
      </c>
      <c r="H1495" s="64" t="s">
        <v>67</v>
      </c>
      <c r="I1495" s="37">
        <f>IF(ISERROR(INT((B1495-SUM(MOD(DATE(YEAR(B1495-MOD(B1495-2,7)+3),1,2),{1E+99,7})*{1,-1})+5)/7)),"",INT((B1495-SUM(MOD(DATE(YEAR(B1495-MOD(B1495-2,7)+3),1,2),{1E+99,7})*{1,-1})+5)/7))</f>
        <v>38</v>
      </c>
    </row>
    <row r="1496" spans="1:9" x14ac:dyDescent="0.3">
      <c r="A1496" s="35">
        <f t="shared" si="23"/>
        <v>0.10416666666666663</v>
      </c>
      <c r="B1496" s="2">
        <v>44089</v>
      </c>
      <c r="C1496" s="6">
        <v>0.5625</v>
      </c>
      <c r="D1496" s="6">
        <v>0.66666666666666663</v>
      </c>
      <c r="E1496" s="64" t="s">
        <v>9</v>
      </c>
      <c r="F1496" s="64" t="s">
        <v>42</v>
      </c>
      <c r="G1496" s="64" t="s">
        <v>36</v>
      </c>
      <c r="H1496" s="64" t="s">
        <v>313</v>
      </c>
      <c r="I1496" s="37">
        <f>IF(ISERROR(INT((B1496-SUM(MOD(DATE(YEAR(B1496-MOD(B1496-2,7)+3),1,2),{1E+99,7})*{1,-1})+5)/7)),"",INT((B1496-SUM(MOD(DATE(YEAR(B1496-MOD(B1496-2,7)+3),1,2),{1E+99,7})*{1,-1})+5)/7))</f>
        <v>38</v>
      </c>
    </row>
    <row r="1497" spans="1:9" x14ac:dyDescent="0.3">
      <c r="A1497" s="35">
        <f t="shared" si="23"/>
        <v>2.0833333333333259E-2</v>
      </c>
      <c r="B1497" s="2">
        <v>44089</v>
      </c>
      <c r="C1497" s="6">
        <v>0.58333333333333337</v>
      </c>
      <c r="D1497" s="6">
        <v>0.60416666666666663</v>
      </c>
      <c r="E1497" s="64" t="s">
        <v>9</v>
      </c>
      <c r="F1497" s="64" t="s">
        <v>58</v>
      </c>
      <c r="G1497" s="64" t="s">
        <v>48</v>
      </c>
      <c r="H1497" s="64" t="s">
        <v>386</v>
      </c>
      <c r="I1497" s="37">
        <f>IF(ISERROR(INT((B1497-SUM(MOD(DATE(YEAR(B1497-MOD(B1497-2,7)+3),1,2),{1E+99,7})*{1,-1})+5)/7)),"",INT((B1497-SUM(MOD(DATE(YEAR(B1497-MOD(B1497-2,7)+3),1,2),{1E+99,7})*{1,-1})+5)/7))</f>
        <v>38</v>
      </c>
    </row>
    <row r="1498" spans="1:9" x14ac:dyDescent="0.3">
      <c r="A1498" s="35">
        <f t="shared" si="23"/>
        <v>1.041666666666663E-2</v>
      </c>
      <c r="B1498" s="2">
        <v>44089</v>
      </c>
      <c r="C1498" s="6">
        <v>0.58680555555555558</v>
      </c>
      <c r="D1498" s="6">
        <v>0.59722222222222221</v>
      </c>
      <c r="E1498" s="64" t="s">
        <v>9</v>
      </c>
      <c r="F1498" s="64" t="s">
        <v>72</v>
      </c>
      <c r="G1498" s="64" t="s">
        <v>49</v>
      </c>
      <c r="H1498" s="64" t="s">
        <v>85</v>
      </c>
      <c r="I1498" s="37">
        <f>IF(ISERROR(INT((B1498-SUM(MOD(DATE(YEAR(B1498-MOD(B1498-2,7)+3),1,2),{1E+99,7})*{1,-1})+5)/7)),"",INT((B1498-SUM(MOD(DATE(YEAR(B1498-MOD(B1498-2,7)+3),1,2),{1E+99,7})*{1,-1})+5)/7))</f>
        <v>38</v>
      </c>
    </row>
    <row r="1499" spans="1:9" x14ac:dyDescent="0.3">
      <c r="A1499" s="35">
        <f t="shared" si="23"/>
        <v>7.291666666666663E-2</v>
      </c>
      <c r="B1499" s="2">
        <v>44089</v>
      </c>
      <c r="C1499" s="6">
        <v>0.58680555555555558</v>
      </c>
      <c r="D1499" s="6">
        <v>0.65972222222222221</v>
      </c>
      <c r="E1499" s="64" t="s">
        <v>14</v>
      </c>
      <c r="F1499" s="64" t="s">
        <v>185</v>
      </c>
      <c r="G1499" s="64" t="s">
        <v>45</v>
      </c>
      <c r="H1499" s="64" t="s">
        <v>67</v>
      </c>
      <c r="I1499" s="37">
        <f>IF(ISERROR(INT((B1499-SUM(MOD(DATE(YEAR(B1499-MOD(B1499-2,7)+3),1,2),{1E+99,7})*{1,-1})+5)/7)),"",INT((B1499-SUM(MOD(DATE(YEAR(B1499-MOD(B1499-2,7)+3),1,2),{1E+99,7})*{1,-1})+5)/7))</f>
        <v>38</v>
      </c>
    </row>
    <row r="1500" spans="1:9" x14ac:dyDescent="0.3">
      <c r="A1500" s="35">
        <f t="shared" si="23"/>
        <v>5.5555555555555469E-2</v>
      </c>
      <c r="B1500" s="2">
        <v>44089</v>
      </c>
      <c r="C1500" s="6">
        <v>0.67361111111111116</v>
      </c>
      <c r="D1500" s="6">
        <v>0.72916666666666663</v>
      </c>
      <c r="E1500" s="64" t="s">
        <v>10</v>
      </c>
      <c r="F1500" s="64" t="s">
        <v>42</v>
      </c>
      <c r="G1500" s="64" t="s">
        <v>49</v>
      </c>
      <c r="I1500" s="37">
        <f>IF(ISERROR(INT((B1500-SUM(MOD(DATE(YEAR(B1500-MOD(B1500-2,7)+3),1,2),{1E+99,7})*{1,-1})+5)/7)),"",INT((B1500-SUM(MOD(DATE(YEAR(B1500-MOD(B1500-2,7)+3),1,2),{1E+99,7})*{1,-1})+5)/7))</f>
        <v>38</v>
      </c>
    </row>
    <row r="1501" spans="1:9" x14ac:dyDescent="0.3">
      <c r="A1501" s="35">
        <f t="shared" si="23"/>
        <v>5.2083333333333259E-2</v>
      </c>
      <c r="B1501" s="2">
        <v>44089</v>
      </c>
      <c r="C1501" s="6">
        <v>0.67708333333333337</v>
      </c>
      <c r="D1501" s="6">
        <v>0.72916666666666663</v>
      </c>
      <c r="E1501" s="64" t="s">
        <v>10</v>
      </c>
      <c r="F1501" s="64" t="s">
        <v>42</v>
      </c>
      <c r="G1501" s="64" t="s">
        <v>45</v>
      </c>
      <c r="H1501" s="64" t="s">
        <v>426</v>
      </c>
      <c r="I1501" s="37">
        <f>IF(ISERROR(INT((B1501-SUM(MOD(DATE(YEAR(B1501-MOD(B1501-2,7)+3),1,2),{1E+99,7})*{1,-1})+5)/7)),"",INT((B1501-SUM(MOD(DATE(YEAR(B1501-MOD(B1501-2,7)+3),1,2),{1E+99,7})*{1,-1})+5)/7))</f>
        <v>38</v>
      </c>
    </row>
    <row r="1502" spans="1:9" x14ac:dyDescent="0.3">
      <c r="A1502" s="35">
        <f t="shared" si="23"/>
        <v>5.2083333333333259E-2</v>
      </c>
      <c r="B1502" s="2">
        <v>44089</v>
      </c>
      <c r="C1502" s="6">
        <v>0.67708333333333337</v>
      </c>
      <c r="D1502" s="6">
        <v>0.72916666666666663</v>
      </c>
      <c r="E1502" s="64" t="s">
        <v>10</v>
      </c>
      <c r="F1502" s="64" t="s">
        <v>42</v>
      </c>
      <c r="G1502" s="64" t="s">
        <v>36</v>
      </c>
      <c r="H1502" s="64" t="s">
        <v>426</v>
      </c>
      <c r="I1502" s="37">
        <f>IF(ISERROR(INT((B1502-SUM(MOD(DATE(YEAR(B1502-MOD(B1502-2,7)+3),1,2),{1E+99,7})*{1,-1})+5)/7)),"",INT((B1502-SUM(MOD(DATE(YEAR(B1502-MOD(B1502-2,7)+3),1,2),{1E+99,7})*{1,-1})+5)/7))</f>
        <v>38</v>
      </c>
    </row>
    <row r="1503" spans="1:9" x14ac:dyDescent="0.3">
      <c r="A1503" s="35">
        <f t="shared" si="23"/>
        <v>5.2083333333333259E-2</v>
      </c>
      <c r="B1503" s="2">
        <v>44089</v>
      </c>
      <c r="C1503" s="6">
        <v>0.67708333333333337</v>
      </c>
      <c r="D1503" s="6">
        <v>0.72916666666666663</v>
      </c>
      <c r="E1503" s="64" t="s">
        <v>10</v>
      </c>
      <c r="F1503" s="64" t="s">
        <v>42</v>
      </c>
      <c r="G1503" s="64" t="s">
        <v>48</v>
      </c>
      <c r="H1503" s="64" t="s">
        <v>426</v>
      </c>
      <c r="I1503" s="37">
        <f>IF(ISERROR(INT((B1503-SUM(MOD(DATE(YEAR(B1503-MOD(B1503-2,7)+3),1,2),{1E+99,7})*{1,-1})+5)/7)),"",INT((B1503-SUM(MOD(DATE(YEAR(B1503-MOD(B1503-2,7)+3),1,2),{1E+99,7})*{1,-1})+5)/7))</f>
        <v>38</v>
      </c>
    </row>
    <row r="1504" spans="1:9" x14ac:dyDescent="0.3">
      <c r="A1504" s="35">
        <f t="shared" si="23"/>
        <v>4.861111111111116E-2</v>
      </c>
      <c r="B1504" s="2">
        <v>44090</v>
      </c>
      <c r="C1504" s="6">
        <v>0.47569444444444442</v>
      </c>
      <c r="D1504" s="6">
        <v>0.52430555555555558</v>
      </c>
      <c r="E1504" s="64" t="s">
        <v>10</v>
      </c>
      <c r="F1504" s="64" t="s">
        <v>63</v>
      </c>
      <c r="G1504" s="64" t="s">
        <v>46</v>
      </c>
      <c r="H1504" s="64" t="s">
        <v>423</v>
      </c>
      <c r="I1504" s="37">
        <f>IF(ISERROR(INT((B1504-SUM(MOD(DATE(YEAR(B1504-MOD(B1504-2,7)+3),1,2),{1E+99,7})*{1,-1})+5)/7)),"",INT((B1504-SUM(MOD(DATE(YEAR(B1504-MOD(B1504-2,7)+3),1,2),{1E+99,7})*{1,-1})+5)/7))</f>
        <v>38</v>
      </c>
    </row>
    <row r="1505" spans="1:9" x14ac:dyDescent="0.3">
      <c r="A1505" s="35">
        <f t="shared" si="23"/>
        <v>0.16666666666666663</v>
      </c>
      <c r="B1505" s="2">
        <v>44090</v>
      </c>
      <c r="C1505" s="6">
        <v>0.5</v>
      </c>
      <c r="D1505" s="6">
        <v>0.66666666666666663</v>
      </c>
      <c r="E1505" s="64" t="s">
        <v>10</v>
      </c>
      <c r="F1505" s="64" t="s">
        <v>58</v>
      </c>
      <c r="G1505" s="64" t="s">
        <v>48</v>
      </c>
      <c r="H1505" s="64" t="s">
        <v>428</v>
      </c>
      <c r="I1505" s="37">
        <f>IF(ISERROR(INT((B1505-SUM(MOD(DATE(YEAR(B1505-MOD(B1505-2,7)+3),1,2),{1E+99,7})*{1,-1})+5)/7)),"",INT((B1505-SUM(MOD(DATE(YEAR(B1505-MOD(B1505-2,7)+3),1,2),{1E+99,7})*{1,-1})+5)/7))</f>
        <v>38</v>
      </c>
    </row>
    <row r="1506" spans="1:9" x14ac:dyDescent="0.3">
      <c r="A1506" s="35">
        <f t="shared" si="23"/>
        <v>0.125</v>
      </c>
      <c r="B1506" s="2">
        <v>44090</v>
      </c>
      <c r="C1506" s="6">
        <v>0.53472222222222221</v>
      </c>
      <c r="D1506" s="6">
        <v>0.65972222222222221</v>
      </c>
      <c r="E1506" s="64" t="s">
        <v>14</v>
      </c>
      <c r="F1506" s="64" t="s">
        <v>67</v>
      </c>
      <c r="G1506" s="64" t="s">
        <v>46</v>
      </c>
      <c r="H1506" s="64" t="s">
        <v>422</v>
      </c>
      <c r="I1506" s="37">
        <f>IF(ISERROR(INT((B1506-SUM(MOD(DATE(YEAR(B1506-MOD(B1506-2,7)+3),1,2),{1E+99,7})*{1,-1})+5)/7)),"",INT((B1506-SUM(MOD(DATE(YEAR(B1506-MOD(B1506-2,7)+3),1,2),{1E+99,7})*{1,-1})+5)/7))</f>
        <v>38</v>
      </c>
    </row>
    <row r="1507" spans="1:9" x14ac:dyDescent="0.3">
      <c r="A1507" s="35">
        <f t="shared" si="23"/>
        <v>1.041666666666663E-2</v>
      </c>
      <c r="B1507" s="2">
        <v>44090</v>
      </c>
      <c r="C1507" s="6">
        <v>0.6875</v>
      </c>
      <c r="D1507" s="6">
        <v>0.69791666666666663</v>
      </c>
      <c r="E1507" s="64" t="s">
        <v>9</v>
      </c>
      <c r="F1507" s="64" t="s">
        <v>58</v>
      </c>
      <c r="G1507" s="64" t="s">
        <v>49</v>
      </c>
      <c r="H1507" s="64" t="s">
        <v>416</v>
      </c>
      <c r="I1507" s="37">
        <f>IF(ISERROR(INT((B1507-SUM(MOD(DATE(YEAR(B1507-MOD(B1507-2,7)+3),1,2),{1E+99,7})*{1,-1})+5)/7)),"",INT((B1507-SUM(MOD(DATE(YEAR(B1507-MOD(B1507-2,7)+3),1,2),{1E+99,7})*{1,-1})+5)/7))</f>
        <v>38</v>
      </c>
    </row>
    <row r="1508" spans="1:9" x14ac:dyDescent="0.3">
      <c r="A1508" s="35">
        <f t="shared" si="23"/>
        <v>1.0416666666666741E-2</v>
      </c>
      <c r="B1508" s="2">
        <v>44090</v>
      </c>
      <c r="C1508" s="6">
        <v>0.69791666666666663</v>
      </c>
      <c r="D1508" s="6">
        <v>0.70833333333333337</v>
      </c>
      <c r="E1508" s="64" t="s">
        <v>9</v>
      </c>
      <c r="F1508" s="64" t="s">
        <v>106</v>
      </c>
      <c r="G1508" s="64" t="s">
        <v>49</v>
      </c>
      <c r="H1508" s="64" t="s">
        <v>61</v>
      </c>
      <c r="I1508" s="37">
        <f>IF(ISERROR(INT((B1508-SUM(MOD(DATE(YEAR(B1508-MOD(B1508-2,7)+3),1,2),{1E+99,7})*{1,-1})+5)/7)),"",INT((B1508-SUM(MOD(DATE(YEAR(B1508-MOD(B1508-2,7)+3),1,2),{1E+99,7})*{1,-1})+5)/7))</f>
        <v>38</v>
      </c>
    </row>
    <row r="1509" spans="1:9" x14ac:dyDescent="0.3">
      <c r="A1509" s="35">
        <f t="shared" si="23"/>
        <v>6.9444444444445308E-3</v>
      </c>
      <c r="B1509" s="2">
        <v>44090</v>
      </c>
      <c r="C1509" s="6">
        <v>0.70138888888888884</v>
      </c>
      <c r="D1509" s="6">
        <v>0.70833333333333337</v>
      </c>
      <c r="E1509" s="64" t="s">
        <v>9</v>
      </c>
      <c r="F1509" s="64" t="s">
        <v>106</v>
      </c>
      <c r="G1509" s="64" t="s">
        <v>46</v>
      </c>
      <c r="H1509" s="64" t="s">
        <v>61</v>
      </c>
      <c r="I1509" s="37">
        <f>IF(ISERROR(INT((B1509-SUM(MOD(DATE(YEAR(B1509-MOD(B1509-2,7)+3),1,2),{1E+99,7})*{1,-1})+5)/7)),"",INT((B1509-SUM(MOD(DATE(YEAR(B1509-MOD(B1509-2,7)+3),1,2),{1E+99,7})*{1,-1})+5)/7))</f>
        <v>38</v>
      </c>
    </row>
    <row r="1510" spans="1:9" x14ac:dyDescent="0.3">
      <c r="A1510" s="35">
        <f t="shared" si="23"/>
        <v>6.25E-2</v>
      </c>
      <c r="B1510" s="2">
        <v>44090</v>
      </c>
      <c r="C1510" s="6">
        <v>0.70833333333333337</v>
      </c>
      <c r="D1510" s="6">
        <v>0.77083333333333337</v>
      </c>
      <c r="E1510" s="64" t="s">
        <v>14</v>
      </c>
      <c r="F1510" s="64" t="s">
        <v>67</v>
      </c>
      <c r="G1510" s="64" t="s">
        <v>46</v>
      </c>
      <c r="H1510" s="64" t="s">
        <v>422</v>
      </c>
      <c r="I1510" s="37">
        <f>IF(ISERROR(INT((B1510-SUM(MOD(DATE(YEAR(B1510-MOD(B1510-2,7)+3),1,2),{1E+99,7})*{1,-1})+5)/7)),"",INT((B1510-SUM(MOD(DATE(YEAR(B1510-MOD(B1510-2,7)+3),1,2),{1E+99,7})*{1,-1})+5)/7))</f>
        <v>38</v>
      </c>
    </row>
    <row r="1511" spans="1:9" x14ac:dyDescent="0.3">
      <c r="A1511" s="35">
        <f t="shared" si="23"/>
        <v>6.944444444444442E-2</v>
      </c>
      <c r="B1511" s="2">
        <v>44090</v>
      </c>
      <c r="C1511" s="6">
        <v>0.70833333333333337</v>
      </c>
      <c r="D1511" s="6">
        <v>0.77777777777777779</v>
      </c>
      <c r="E1511" s="64" t="s">
        <v>12</v>
      </c>
      <c r="F1511" s="64" t="s">
        <v>83</v>
      </c>
      <c r="G1511" s="64" t="s">
        <v>49</v>
      </c>
      <c r="H1511" s="64" t="s">
        <v>418</v>
      </c>
      <c r="I1511" s="37">
        <f>IF(ISERROR(INT((B1511-SUM(MOD(DATE(YEAR(B1511-MOD(B1511-2,7)+3),1,2),{1E+99,7})*{1,-1})+5)/7)),"",INT((B1511-SUM(MOD(DATE(YEAR(B1511-MOD(B1511-2,7)+3),1,2),{1E+99,7})*{1,-1})+5)/7))</f>
        <v>38</v>
      </c>
    </row>
    <row r="1512" spans="1:9" x14ac:dyDescent="0.3">
      <c r="A1512" s="35">
        <f t="shared" si="23"/>
        <v>5.555555555555558E-2</v>
      </c>
      <c r="B1512" s="2">
        <v>44091</v>
      </c>
      <c r="C1512" s="6">
        <v>0.5</v>
      </c>
      <c r="D1512" s="6">
        <v>0.55555555555555558</v>
      </c>
      <c r="E1512" s="64" t="s">
        <v>10</v>
      </c>
      <c r="F1512" s="64" t="s">
        <v>51</v>
      </c>
      <c r="G1512" s="64" t="s">
        <v>46</v>
      </c>
      <c r="I1512" s="37">
        <f>IF(ISERROR(INT((B1512-SUM(MOD(DATE(YEAR(B1512-MOD(B1512-2,7)+3),1,2),{1E+99,7})*{1,-1})+5)/7)),"",INT((B1512-SUM(MOD(DATE(YEAR(B1512-MOD(B1512-2,7)+3),1,2),{1E+99,7})*{1,-1})+5)/7))</f>
        <v>38</v>
      </c>
    </row>
    <row r="1513" spans="1:9" x14ac:dyDescent="0.3">
      <c r="A1513" s="35">
        <f t="shared" si="23"/>
        <v>5.555555555555558E-2</v>
      </c>
      <c r="B1513" s="2">
        <v>44091</v>
      </c>
      <c r="C1513" s="6">
        <v>0.5</v>
      </c>
      <c r="D1513" s="6">
        <v>0.55555555555555558</v>
      </c>
      <c r="E1513" s="64" t="s">
        <v>10</v>
      </c>
      <c r="F1513" s="64" t="s">
        <v>51</v>
      </c>
      <c r="G1513" s="64" t="s">
        <v>45</v>
      </c>
      <c r="I1513" s="37">
        <f>IF(ISERROR(INT((B1513-SUM(MOD(DATE(YEAR(B1513-MOD(B1513-2,7)+3),1,2),{1E+99,7})*{1,-1})+5)/7)),"",INT((B1513-SUM(MOD(DATE(YEAR(B1513-MOD(B1513-2,7)+3),1,2),{1E+99,7})*{1,-1})+5)/7))</f>
        <v>38</v>
      </c>
    </row>
    <row r="1514" spans="1:9" x14ac:dyDescent="0.3">
      <c r="A1514" s="35">
        <f t="shared" si="23"/>
        <v>5.555555555555558E-2</v>
      </c>
      <c r="B1514" s="2">
        <v>44091</v>
      </c>
      <c r="C1514" s="6">
        <v>0.5</v>
      </c>
      <c r="D1514" s="6">
        <v>0.55555555555555558</v>
      </c>
      <c r="E1514" s="64" t="s">
        <v>10</v>
      </c>
      <c r="F1514" s="64" t="s">
        <v>51</v>
      </c>
      <c r="G1514" s="64" t="s">
        <v>36</v>
      </c>
      <c r="I1514" s="37">
        <f>IF(ISERROR(INT((B1514-SUM(MOD(DATE(YEAR(B1514-MOD(B1514-2,7)+3),1,2),{1E+99,7})*{1,-1})+5)/7)),"",INT((B1514-SUM(MOD(DATE(YEAR(B1514-MOD(B1514-2,7)+3),1,2),{1E+99,7})*{1,-1})+5)/7))</f>
        <v>38</v>
      </c>
    </row>
    <row r="1515" spans="1:9" x14ac:dyDescent="0.3">
      <c r="A1515" s="35">
        <f t="shared" si="23"/>
        <v>4.166666666666663E-2</v>
      </c>
      <c r="B1515" s="2">
        <v>44091</v>
      </c>
      <c r="C1515" s="6">
        <v>0.5</v>
      </c>
      <c r="D1515" s="6">
        <v>0.54166666666666663</v>
      </c>
      <c r="E1515" s="64" t="s">
        <v>10</v>
      </c>
      <c r="F1515" s="64" t="s">
        <v>51</v>
      </c>
      <c r="G1515" s="64" t="s">
        <v>48</v>
      </c>
      <c r="I1515" s="37">
        <f>IF(ISERROR(INT((B1515-SUM(MOD(DATE(YEAR(B1515-MOD(B1515-2,7)+3),1,2),{1E+99,7})*{1,-1})+5)/7)),"",INT((B1515-SUM(MOD(DATE(YEAR(B1515-MOD(B1515-2,7)+3),1,2),{1E+99,7})*{1,-1})+5)/7))</f>
        <v>38</v>
      </c>
    </row>
    <row r="1516" spans="1:9" x14ac:dyDescent="0.3">
      <c r="A1516" s="35">
        <f t="shared" si="23"/>
        <v>4.166666666666663E-2</v>
      </c>
      <c r="B1516" s="2">
        <v>44091</v>
      </c>
      <c r="C1516" s="6">
        <v>0.51388888888888895</v>
      </c>
      <c r="D1516" s="6">
        <v>0.55555555555555558</v>
      </c>
      <c r="E1516" s="64" t="s">
        <v>10</v>
      </c>
      <c r="F1516" s="64" t="s">
        <v>51</v>
      </c>
      <c r="G1516" s="64" t="s">
        <v>49</v>
      </c>
      <c r="I1516" s="37">
        <f>IF(ISERROR(INT((B1516-SUM(MOD(DATE(YEAR(B1516-MOD(B1516-2,7)+3),1,2),{1E+99,7})*{1,-1})+5)/7)),"",INT((B1516-SUM(MOD(DATE(YEAR(B1516-MOD(B1516-2,7)+3),1,2),{1E+99,7})*{1,-1})+5)/7))</f>
        <v>38</v>
      </c>
    </row>
    <row r="1517" spans="1:9" x14ac:dyDescent="0.3">
      <c r="A1517" s="35">
        <f t="shared" si="23"/>
        <v>1.388888888888884E-2</v>
      </c>
      <c r="B1517" s="2">
        <v>44091</v>
      </c>
      <c r="C1517" s="6">
        <v>0.55555555555555558</v>
      </c>
      <c r="D1517" s="6">
        <v>0.56944444444444442</v>
      </c>
      <c r="E1517" s="64" t="s">
        <v>15</v>
      </c>
      <c r="F1517" s="64" t="s">
        <v>13</v>
      </c>
      <c r="G1517" s="64" t="s">
        <v>49</v>
      </c>
      <c r="H1517" s="64" t="s">
        <v>412</v>
      </c>
      <c r="I1517" s="37">
        <f>IF(ISERROR(INT((B1517-SUM(MOD(DATE(YEAR(B1517-MOD(B1517-2,7)+3),1,2),{1E+99,7})*{1,-1})+5)/7)),"",INT((B1517-SUM(MOD(DATE(YEAR(B1517-MOD(B1517-2,7)+3),1,2),{1E+99,7})*{1,-1})+5)/7))</f>
        <v>38</v>
      </c>
    </row>
    <row r="1518" spans="1:9" x14ac:dyDescent="0.3">
      <c r="A1518" s="35">
        <f t="shared" si="23"/>
        <v>7.291666666666663E-2</v>
      </c>
      <c r="B1518" s="2">
        <v>44091</v>
      </c>
      <c r="C1518" s="6">
        <v>0.55555555555555558</v>
      </c>
      <c r="D1518" s="6">
        <v>0.62847222222222221</v>
      </c>
      <c r="E1518" s="64" t="s">
        <v>15</v>
      </c>
      <c r="F1518" s="64" t="s">
        <v>185</v>
      </c>
      <c r="G1518" s="64" t="s">
        <v>46</v>
      </c>
      <c r="H1518" s="64" t="s">
        <v>424</v>
      </c>
      <c r="I1518" s="37">
        <f>IF(ISERROR(INT((B1518-SUM(MOD(DATE(YEAR(B1518-MOD(B1518-2,7)+3),1,2),{1E+99,7})*{1,-1})+5)/7)),"",INT((B1518-SUM(MOD(DATE(YEAR(B1518-MOD(B1518-2,7)+3),1,2),{1E+99,7})*{1,-1})+5)/7))</f>
        <v>38</v>
      </c>
    </row>
    <row r="1519" spans="1:9" x14ac:dyDescent="0.3">
      <c r="A1519" s="35">
        <f t="shared" si="23"/>
        <v>3.125E-2</v>
      </c>
      <c r="B1519" s="2">
        <v>44091</v>
      </c>
      <c r="C1519" s="6">
        <v>0.62152777777777779</v>
      </c>
      <c r="D1519" s="6">
        <v>0.65277777777777779</v>
      </c>
      <c r="E1519" s="64" t="s">
        <v>12</v>
      </c>
      <c r="F1519" s="64" t="s">
        <v>83</v>
      </c>
      <c r="G1519" s="64" t="s">
        <v>49</v>
      </c>
      <c r="H1519" s="64" t="s">
        <v>417</v>
      </c>
      <c r="I1519" s="37">
        <f>IF(ISERROR(INT((B1519-SUM(MOD(DATE(YEAR(B1519-MOD(B1519-2,7)+3),1,2),{1E+99,7})*{1,-1})+5)/7)),"",INT((B1519-SUM(MOD(DATE(YEAR(B1519-MOD(B1519-2,7)+3),1,2),{1E+99,7})*{1,-1})+5)/7))</f>
        <v>38</v>
      </c>
    </row>
    <row r="1520" spans="1:9" x14ac:dyDescent="0.3">
      <c r="A1520" s="35">
        <f t="shared" si="23"/>
        <v>7.291666666666663E-2</v>
      </c>
      <c r="B1520" s="2">
        <v>44091</v>
      </c>
      <c r="C1520" s="6">
        <v>0.78125</v>
      </c>
      <c r="D1520" s="6">
        <v>0.85416666666666663</v>
      </c>
      <c r="E1520" s="64" t="s">
        <v>12</v>
      </c>
      <c r="F1520" s="64" t="s">
        <v>83</v>
      </c>
      <c r="G1520" s="64" t="s">
        <v>49</v>
      </c>
      <c r="H1520" s="64" t="s">
        <v>417</v>
      </c>
      <c r="I1520" s="37">
        <f>IF(ISERROR(INT((B1520-SUM(MOD(DATE(YEAR(B1520-MOD(B1520-2,7)+3),1,2),{1E+99,7})*{1,-1})+5)/7)),"",INT((B1520-SUM(MOD(DATE(YEAR(B1520-MOD(B1520-2,7)+3),1,2),{1E+99,7})*{1,-1})+5)/7))</f>
        <v>38</v>
      </c>
    </row>
    <row r="1521" spans="1:9" x14ac:dyDescent="0.3">
      <c r="A1521" s="35">
        <f t="shared" si="23"/>
        <v>5.208333333333337E-2</v>
      </c>
      <c r="B1521" s="2">
        <v>44091</v>
      </c>
      <c r="C1521" s="6">
        <v>0.85416666666666663</v>
      </c>
      <c r="D1521" s="6">
        <v>0.90625</v>
      </c>
      <c r="E1521" s="64" t="s">
        <v>14</v>
      </c>
      <c r="F1521" s="64" t="s">
        <v>185</v>
      </c>
      <c r="G1521" s="64" t="s">
        <v>45</v>
      </c>
      <c r="H1521" s="64" t="s">
        <v>67</v>
      </c>
      <c r="I1521" s="37">
        <f>IF(ISERROR(INT((B1521-SUM(MOD(DATE(YEAR(B1521-MOD(B1521-2,7)+3),1,2),{1E+99,7})*{1,-1})+5)/7)),"",INT((B1521-SUM(MOD(DATE(YEAR(B1521-MOD(B1521-2,7)+3),1,2),{1E+99,7})*{1,-1})+5)/7))</f>
        <v>38</v>
      </c>
    </row>
    <row r="1522" spans="1:9" x14ac:dyDescent="0.3">
      <c r="A1522" s="35">
        <f t="shared" si="23"/>
        <v>5.208333333333337E-2</v>
      </c>
      <c r="B1522" s="2">
        <v>44091</v>
      </c>
      <c r="C1522" s="6">
        <v>0.9375</v>
      </c>
      <c r="D1522" s="6">
        <v>0.98958333333333337</v>
      </c>
      <c r="E1522" s="64" t="s">
        <v>14</v>
      </c>
      <c r="F1522" s="64" t="s">
        <v>185</v>
      </c>
      <c r="G1522" s="64" t="s">
        <v>45</v>
      </c>
      <c r="H1522" s="64" t="s">
        <v>67</v>
      </c>
      <c r="I1522" s="37">
        <f>IF(ISERROR(INT((B1522-SUM(MOD(DATE(YEAR(B1522-MOD(B1522-2,7)+3),1,2),{1E+99,7})*{1,-1})+5)/7)),"",INT((B1522-SUM(MOD(DATE(YEAR(B1522-MOD(B1522-2,7)+3),1,2),{1E+99,7})*{1,-1})+5)/7))</f>
        <v>38</v>
      </c>
    </row>
    <row r="1523" spans="1:9" x14ac:dyDescent="0.3">
      <c r="A1523" s="35">
        <f t="shared" si="23"/>
        <v>4.1666666666666685E-2</v>
      </c>
      <c r="B1523" s="2">
        <v>44092</v>
      </c>
      <c r="C1523" s="6">
        <v>0.46527777777777773</v>
      </c>
      <c r="D1523" s="6">
        <v>0.50694444444444442</v>
      </c>
      <c r="E1523" s="64" t="s">
        <v>12</v>
      </c>
      <c r="F1523" s="64" t="s">
        <v>83</v>
      </c>
      <c r="G1523" s="64" t="s">
        <v>49</v>
      </c>
      <c r="H1523" s="64" t="s">
        <v>417</v>
      </c>
      <c r="I1523" s="37">
        <f>IF(ISERROR(INT((B1523-SUM(MOD(DATE(YEAR(B1523-MOD(B1523-2,7)+3),1,2),{1E+99,7})*{1,-1})+5)/7)),"",INT((B1523-SUM(MOD(DATE(YEAR(B1523-MOD(B1523-2,7)+3),1,2),{1E+99,7})*{1,-1})+5)/7))</f>
        <v>38</v>
      </c>
    </row>
    <row r="1524" spans="1:9" x14ac:dyDescent="0.3">
      <c r="A1524" s="35">
        <f t="shared" si="23"/>
        <v>5.7638888888888906E-2</v>
      </c>
      <c r="B1524" s="2">
        <v>44092</v>
      </c>
      <c r="C1524" s="6">
        <v>0.60416666666666663</v>
      </c>
      <c r="D1524" s="6">
        <v>0.66180555555555554</v>
      </c>
      <c r="E1524" s="64" t="s">
        <v>12</v>
      </c>
      <c r="F1524" s="64" t="s">
        <v>83</v>
      </c>
      <c r="G1524" s="64" t="s">
        <v>49</v>
      </c>
      <c r="H1524" s="64" t="s">
        <v>417</v>
      </c>
      <c r="I1524" s="37">
        <f>IF(ISERROR(INT((B1524-SUM(MOD(DATE(YEAR(B1524-MOD(B1524-2,7)+3),1,2),{1E+99,7})*{1,-1})+5)/7)),"",INT((B1524-SUM(MOD(DATE(YEAR(B1524-MOD(B1524-2,7)+3),1,2),{1E+99,7})*{1,-1})+5)/7))</f>
        <v>38</v>
      </c>
    </row>
    <row r="1525" spans="1:9" x14ac:dyDescent="0.3">
      <c r="A1525" s="35">
        <f t="shared" si="23"/>
        <v>3.472222222222221E-2</v>
      </c>
      <c r="B1525" s="2">
        <v>44092</v>
      </c>
      <c r="C1525" s="6">
        <v>0.72916666666666663</v>
      </c>
      <c r="D1525" s="6">
        <v>0.76388888888888884</v>
      </c>
      <c r="E1525" s="64" t="s">
        <v>15</v>
      </c>
      <c r="F1525" s="64" t="s">
        <v>67</v>
      </c>
      <c r="G1525" s="64" t="s">
        <v>46</v>
      </c>
      <c r="H1525" s="64" t="s">
        <v>424</v>
      </c>
      <c r="I1525" s="37">
        <f>IF(ISERROR(INT((B1525-SUM(MOD(DATE(YEAR(B1525-MOD(B1525-2,7)+3),1,2),{1E+99,7})*{1,-1})+5)/7)),"",INT((B1525-SUM(MOD(DATE(YEAR(B1525-MOD(B1525-2,7)+3),1,2),{1E+99,7})*{1,-1})+5)/7))</f>
        <v>38</v>
      </c>
    </row>
    <row r="1526" spans="1:9" x14ac:dyDescent="0.3">
      <c r="A1526" s="35">
        <f t="shared" si="23"/>
        <v>4.861111111111116E-2</v>
      </c>
      <c r="B1526" s="2">
        <v>44092</v>
      </c>
      <c r="C1526" s="6">
        <v>0.74305555555555547</v>
      </c>
      <c r="D1526" s="6">
        <v>0.79166666666666663</v>
      </c>
      <c r="E1526" s="64" t="s">
        <v>12</v>
      </c>
      <c r="F1526" s="64" t="s">
        <v>83</v>
      </c>
      <c r="G1526" s="64" t="s">
        <v>49</v>
      </c>
      <c r="H1526" s="64" t="s">
        <v>417</v>
      </c>
      <c r="I1526" s="37">
        <f>IF(ISERROR(INT((B1526-SUM(MOD(DATE(YEAR(B1526-MOD(B1526-2,7)+3),1,2),{1E+99,7})*{1,-1})+5)/7)),"",INT((B1526-SUM(MOD(DATE(YEAR(B1526-MOD(B1526-2,7)+3),1,2),{1E+99,7})*{1,-1})+5)/7))</f>
        <v>38</v>
      </c>
    </row>
    <row r="1527" spans="1:9" x14ac:dyDescent="0.3">
      <c r="A1527" s="35">
        <f t="shared" si="23"/>
        <v>9.7222222222222099E-2</v>
      </c>
      <c r="B1527" s="2">
        <v>44092</v>
      </c>
      <c r="C1527" s="6">
        <v>0.86458333333333337</v>
      </c>
      <c r="D1527" s="6">
        <v>0.96180555555555547</v>
      </c>
      <c r="E1527" s="64" t="s">
        <v>12</v>
      </c>
      <c r="F1527" s="64" t="s">
        <v>83</v>
      </c>
      <c r="G1527" s="64" t="s">
        <v>49</v>
      </c>
      <c r="H1527" s="64" t="s">
        <v>421</v>
      </c>
      <c r="I1527" s="37">
        <f>IF(ISERROR(INT((B1527-SUM(MOD(DATE(YEAR(B1527-MOD(B1527-2,7)+3),1,2),{1E+99,7})*{1,-1})+5)/7)),"",INT((B1527-SUM(MOD(DATE(YEAR(B1527-MOD(B1527-2,7)+3),1,2),{1E+99,7})*{1,-1})+5)/7))</f>
        <v>38</v>
      </c>
    </row>
    <row r="1528" spans="1:9" x14ac:dyDescent="0.3">
      <c r="A1528" s="35">
        <f t="shared" si="23"/>
        <v>3.125E-2</v>
      </c>
      <c r="B1528" s="2">
        <v>44094</v>
      </c>
      <c r="C1528" s="6">
        <v>0.79513888888888884</v>
      </c>
      <c r="D1528" s="6">
        <v>0.82638888888888884</v>
      </c>
      <c r="E1528" s="64" t="s">
        <v>14</v>
      </c>
      <c r="F1528" s="64" t="s">
        <v>185</v>
      </c>
      <c r="G1528" s="64" t="s">
        <v>45</v>
      </c>
      <c r="H1528" s="64" t="s">
        <v>67</v>
      </c>
      <c r="I1528" s="37">
        <f>IF(ISERROR(INT((B1528-SUM(MOD(DATE(YEAR(B1528-MOD(B1528-2,7)+3),1,2),{1E+99,7})*{1,-1})+5)/7)),"",INT((B1528-SUM(MOD(DATE(YEAR(B1528-MOD(B1528-2,7)+3),1,2),{1E+99,7})*{1,-1})+5)/7))</f>
        <v>38</v>
      </c>
    </row>
    <row r="1529" spans="1:9" x14ac:dyDescent="0.3">
      <c r="A1529" s="35">
        <f t="shared" si="23"/>
        <v>4.5138888888888895E-2</v>
      </c>
      <c r="B1529" s="2">
        <v>44095</v>
      </c>
      <c r="C1529" s="6">
        <v>0.41666666666666669</v>
      </c>
      <c r="D1529" s="6">
        <v>0.46180555555555558</v>
      </c>
      <c r="E1529" s="64" t="s">
        <v>10</v>
      </c>
      <c r="F1529" s="64" t="s">
        <v>51</v>
      </c>
      <c r="G1529" s="64" t="s">
        <v>46</v>
      </c>
      <c r="I1529" s="37">
        <f>IF(ISERROR(INT((B1529-SUM(MOD(DATE(YEAR(B1529-MOD(B1529-2,7)+3),1,2),{1E+99,7})*{1,-1})+5)/7)),"",INT((B1529-SUM(MOD(DATE(YEAR(B1529-MOD(B1529-2,7)+3),1,2),{1E+99,7})*{1,-1})+5)/7))</f>
        <v>39</v>
      </c>
    </row>
    <row r="1530" spans="1:9" x14ac:dyDescent="0.3">
      <c r="A1530" s="35">
        <f t="shared" si="23"/>
        <v>5.9027777777777735E-2</v>
      </c>
      <c r="B1530" s="2">
        <v>44095</v>
      </c>
      <c r="C1530" s="6">
        <v>0.41666666666666669</v>
      </c>
      <c r="D1530" s="6">
        <v>0.47569444444444442</v>
      </c>
      <c r="E1530" s="64" t="s">
        <v>10</v>
      </c>
      <c r="F1530" s="64" t="s">
        <v>51</v>
      </c>
      <c r="G1530" s="64" t="s">
        <v>49</v>
      </c>
      <c r="I1530" s="37">
        <f>IF(ISERROR(INT((B1530-SUM(MOD(DATE(YEAR(B1530-MOD(B1530-2,7)+3),1,2),{1E+99,7})*{1,-1})+5)/7)),"",INT((B1530-SUM(MOD(DATE(YEAR(B1530-MOD(B1530-2,7)+3),1,2),{1E+99,7})*{1,-1})+5)/7))</f>
        <v>39</v>
      </c>
    </row>
    <row r="1531" spans="1:9" x14ac:dyDescent="0.3">
      <c r="A1531" s="35">
        <f t="shared" si="23"/>
        <v>5.9027777777777735E-2</v>
      </c>
      <c r="B1531" s="2">
        <v>44095</v>
      </c>
      <c r="C1531" s="6">
        <v>0.41666666666666669</v>
      </c>
      <c r="D1531" s="6">
        <v>0.47569444444444442</v>
      </c>
      <c r="E1531" s="64" t="s">
        <v>10</v>
      </c>
      <c r="F1531" s="64" t="s">
        <v>51</v>
      </c>
      <c r="G1531" s="64" t="s">
        <v>45</v>
      </c>
      <c r="I1531" s="37">
        <f>IF(ISERROR(INT((B1531-SUM(MOD(DATE(YEAR(B1531-MOD(B1531-2,7)+3),1,2),{1E+99,7})*{1,-1})+5)/7)),"",INT((B1531-SUM(MOD(DATE(YEAR(B1531-MOD(B1531-2,7)+3),1,2),{1E+99,7})*{1,-1})+5)/7))</f>
        <v>39</v>
      </c>
    </row>
    <row r="1532" spans="1:9" x14ac:dyDescent="0.3">
      <c r="A1532" s="35">
        <f t="shared" si="23"/>
        <v>5.9027777777777735E-2</v>
      </c>
      <c r="B1532" s="2">
        <v>44095</v>
      </c>
      <c r="C1532" s="6">
        <v>0.41666666666666669</v>
      </c>
      <c r="D1532" s="6">
        <v>0.47569444444444442</v>
      </c>
      <c r="E1532" s="64" t="s">
        <v>10</v>
      </c>
      <c r="F1532" s="64" t="s">
        <v>51</v>
      </c>
      <c r="G1532" s="64" t="s">
        <v>36</v>
      </c>
      <c r="I1532" s="37">
        <f>IF(ISERROR(INT((B1532-SUM(MOD(DATE(YEAR(B1532-MOD(B1532-2,7)+3),1,2),{1E+99,7})*{1,-1})+5)/7)),"",INT((B1532-SUM(MOD(DATE(YEAR(B1532-MOD(B1532-2,7)+3),1,2),{1E+99,7})*{1,-1})+5)/7))</f>
        <v>39</v>
      </c>
    </row>
    <row r="1533" spans="1:9" x14ac:dyDescent="0.3">
      <c r="A1533" s="35">
        <f t="shared" si="23"/>
        <v>4.1666666666666685E-2</v>
      </c>
      <c r="B1533" s="2">
        <v>44095</v>
      </c>
      <c r="C1533" s="6">
        <v>0.42708333333333331</v>
      </c>
      <c r="D1533" s="6">
        <v>0.46875</v>
      </c>
      <c r="E1533" s="64" t="s">
        <v>10</v>
      </c>
      <c r="F1533" s="64" t="s">
        <v>51</v>
      </c>
      <c r="G1533" s="64" t="s">
        <v>48</v>
      </c>
      <c r="I1533" s="37">
        <f>IF(ISERROR(INT((B1533-SUM(MOD(DATE(YEAR(B1533-MOD(B1533-2,7)+3),1,2),{1E+99,7})*{1,-1})+5)/7)),"",INT((B1533-SUM(MOD(DATE(YEAR(B1533-MOD(B1533-2,7)+3),1,2),{1E+99,7})*{1,-1})+5)/7))</f>
        <v>39</v>
      </c>
    </row>
    <row r="1534" spans="1:9" x14ac:dyDescent="0.3">
      <c r="A1534" s="35">
        <f t="shared" si="23"/>
        <v>6.9444444444444198E-3</v>
      </c>
      <c r="B1534" s="2">
        <v>44095</v>
      </c>
      <c r="C1534" s="6">
        <v>0.4826388888888889</v>
      </c>
      <c r="D1534" s="6">
        <v>0.48958333333333331</v>
      </c>
      <c r="E1534" s="64" t="s">
        <v>9</v>
      </c>
      <c r="F1534" s="64" t="s">
        <v>72</v>
      </c>
      <c r="G1534" s="64" t="s">
        <v>49</v>
      </c>
      <c r="H1534" s="64" t="s">
        <v>85</v>
      </c>
      <c r="I1534" s="37">
        <f>IF(ISERROR(INT((B1534-SUM(MOD(DATE(YEAR(B1534-MOD(B1534-2,7)+3),1,2),{1E+99,7})*{1,-1})+5)/7)),"",INT((B1534-SUM(MOD(DATE(YEAR(B1534-MOD(B1534-2,7)+3),1,2),{1E+99,7})*{1,-1})+5)/7))</f>
        <v>39</v>
      </c>
    </row>
    <row r="1535" spans="1:9" x14ac:dyDescent="0.3">
      <c r="A1535" s="35">
        <f t="shared" si="23"/>
        <v>7.291666666666663E-2</v>
      </c>
      <c r="B1535" s="2">
        <v>44095</v>
      </c>
      <c r="C1535" s="6">
        <v>0.73958333333333337</v>
      </c>
      <c r="D1535" s="6">
        <v>0.8125</v>
      </c>
      <c r="E1535" s="64" t="s">
        <v>14</v>
      </c>
      <c r="F1535" s="64" t="s">
        <v>185</v>
      </c>
      <c r="G1535" s="64" t="s">
        <v>45</v>
      </c>
      <c r="H1535" s="64" t="s">
        <v>67</v>
      </c>
      <c r="I1535" s="37">
        <f>IF(ISERROR(INT((B1535-SUM(MOD(DATE(YEAR(B1535-MOD(B1535-2,7)+3),1,2),{1E+99,7})*{1,-1})+5)/7)),"",INT((B1535-SUM(MOD(DATE(YEAR(B1535-MOD(B1535-2,7)+3),1,2),{1E+99,7})*{1,-1})+5)/7))</f>
        <v>39</v>
      </c>
    </row>
    <row r="1536" spans="1:9" x14ac:dyDescent="0.3">
      <c r="A1536" s="35">
        <f t="shared" si="23"/>
        <v>8.3333333333333259E-2</v>
      </c>
      <c r="B1536" s="2">
        <v>44096</v>
      </c>
      <c r="C1536" s="6">
        <v>0.58333333333333337</v>
      </c>
      <c r="D1536" s="6">
        <v>0.66666666666666663</v>
      </c>
      <c r="E1536" s="64" t="s">
        <v>15</v>
      </c>
      <c r="F1536" s="64" t="s">
        <v>13</v>
      </c>
      <c r="G1536" s="64" t="s">
        <v>48</v>
      </c>
      <c r="H1536" s="64" t="s">
        <v>401</v>
      </c>
      <c r="I1536" s="37">
        <f>IF(ISERROR(INT((B1536-SUM(MOD(DATE(YEAR(B1536-MOD(B1536-2,7)+3),1,2),{1E+99,7})*{1,-1})+5)/7)),"",INT((B1536-SUM(MOD(DATE(YEAR(B1536-MOD(B1536-2,7)+3),1,2),{1E+99,7})*{1,-1})+5)/7))</f>
        <v>39</v>
      </c>
    </row>
    <row r="1537" spans="1:9" x14ac:dyDescent="0.3">
      <c r="A1537" s="35">
        <f t="shared" si="23"/>
        <v>7.291666666666663E-2</v>
      </c>
      <c r="B1537" s="2">
        <v>44096</v>
      </c>
      <c r="C1537" s="6">
        <v>0.77083333333333337</v>
      </c>
      <c r="D1537" s="6">
        <v>0.84375</v>
      </c>
      <c r="E1537" s="64" t="s">
        <v>14</v>
      </c>
      <c r="F1537" s="64" t="s">
        <v>185</v>
      </c>
      <c r="G1537" s="64" t="s">
        <v>45</v>
      </c>
      <c r="H1537" s="64" t="s">
        <v>67</v>
      </c>
      <c r="I1537" s="37">
        <f>IF(ISERROR(INT((B1537-SUM(MOD(DATE(YEAR(B1537-MOD(B1537-2,7)+3),1,2),{1E+99,7})*{1,-1})+5)/7)),"",INT((B1537-SUM(MOD(DATE(YEAR(B1537-MOD(B1537-2,7)+3),1,2),{1E+99,7})*{1,-1})+5)/7))</f>
        <v>39</v>
      </c>
    </row>
    <row r="1538" spans="1:9" x14ac:dyDescent="0.3">
      <c r="A1538" s="35">
        <f t="shared" si="23"/>
        <v>8.680555555555558E-2</v>
      </c>
      <c r="B1538" s="2">
        <v>44096</v>
      </c>
      <c r="C1538" s="6">
        <v>0.88541666666666663</v>
      </c>
      <c r="D1538" s="6">
        <v>0.97222222222222221</v>
      </c>
      <c r="E1538" s="64" t="s">
        <v>14</v>
      </c>
      <c r="F1538" s="64" t="s">
        <v>185</v>
      </c>
      <c r="G1538" s="64" t="s">
        <v>45</v>
      </c>
      <c r="H1538" s="64" t="s">
        <v>67</v>
      </c>
      <c r="I1538" s="37">
        <f>IF(ISERROR(INT((B1538-SUM(MOD(DATE(YEAR(B1538-MOD(B1538-2,7)+3),1,2),{1E+99,7})*{1,-1})+5)/7)),"",INT((B1538-SUM(MOD(DATE(YEAR(B1538-MOD(B1538-2,7)+3),1,2),{1E+99,7})*{1,-1})+5)/7))</f>
        <v>39</v>
      </c>
    </row>
    <row r="1539" spans="1:9" x14ac:dyDescent="0.3">
      <c r="A1539" s="35">
        <f t="shared" si="23"/>
        <v>0.11805555555555558</v>
      </c>
      <c r="B1539" s="2">
        <v>44097</v>
      </c>
      <c r="C1539" s="6">
        <v>0.52083333333333337</v>
      </c>
      <c r="D1539" s="6">
        <v>0.63888888888888895</v>
      </c>
      <c r="E1539" s="64" t="s">
        <v>14</v>
      </c>
      <c r="F1539" s="64" t="s">
        <v>185</v>
      </c>
      <c r="G1539" s="64" t="s">
        <v>45</v>
      </c>
      <c r="H1539" s="64" t="s">
        <v>67</v>
      </c>
      <c r="I1539" s="37">
        <f>IF(ISERROR(INT((B1539-SUM(MOD(DATE(YEAR(B1539-MOD(B1539-2,7)+3),1,2),{1E+99,7})*{1,-1})+5)/7)),"",INT((B1539-SUM(MOD(DATE(YEAR(B1539-MOD(B1539-2,7)+3),1,2),{1E+99,7})*{1,-1})+5)/7))</f>
        <v>39</v>
      </c>
    </row>
    <row r="1540" spans="1:9" x14ac:dyDescent="0.3">
      <c r="A1540" s="35">
        <f t="shared" si="23"/>
        <v>2.0833333333333259E-2</v>
      </c>
      <c r="B1540" s="2">
        <v>44097</v>
      </c>
      <c r="C1540" s="6">
        <v>0.64583333333333337</v>
      </c>
      <c r="D1540" s="6">
        <v>0.66666666666666663</v>
      </c>
      <c r="E1540" s="64" t="s">
        <v>10</v>
      </c>
      <c r="F1540" s="64" t="s">
        <v>51</v>
      </c>
      <c r="G1540" s="64" t="s">
        <v>46</v>
      </c>
      <c r="I1540" s="37">
        <f>IF(ISERROR(INT((B1540-SUM(MOD(DATE(YEAR(B1540-MOD(B1540-2,7)+3),1,2),{1E+99,7})*{1,-1})+5)/7)),"",INT((B1540-SUM(MOD(DATE(YEAR(B1540-MOD(B1540-2,7)+3),1,2),{1E+99,7})*{1,-1})+5)/7))</f>
        <v>39</v>
      </c>
    </row>
    <row r="1541" spans="1:9" x14ac:dyDescent="0.3">
      <c r="A1541" s="35">
        <f t="shared" si="23"/>
        <v>2.777777777777779E-2</v>
      </c>
      <c r="B1541" s="2">
        <v>44097</v>
      </c>
      <c r="C1541" s="6">
        <v>0.64583333333333337</v>
      </c>
      <c r="D1541" s="6">
        <v>0.67361111111111116</v>
      </c>
      <c r="E1541" s="64" t="s">
        <v>10</v>
      </c>
      <c r="F1541" s="64" t="s">
        <v>51</v>
      </c>
      <c r="G1541" s="64" t="s">
        <v>49</v>
      </c>
      <c r="I1541" s="37">
        <f>IF(ISERROR(INT((B1541-SUM(MOD(DATE(YEAR(B1541-MOD(B1541-2,7)+3),1,2),{1E+99,7})*{1,-1})+5)/7)),"",INT((B1541-SUM(MOD(DATE(YEAR(B1541-MOD(B1541-2,7)+3),1,2),{1E+99,7})*{1,-1})+5)/7))</f>
        <v>39</v>
      </c>
    </row>
    <row r="1542" spans="1:9" x14ac:dyDescent="0.3">
      <c r="A1542" s="35">
        <f t="shared" si="23"/>
        <v>4.166666666666663E-2</v>
      </c>
      <c r="B1542" s="2">
        <v>44097</v>
      </c>
      <c r="C1542" s="6">
        <v>0.64583333333333337</v>
      </c>
      <c r="D1542" s="6">
        <v>0.6875</v>
      </c>
      <c r="E1542" s="64" t="s">
        <v>10</v>
      </c>
      <c r="F1542" s="64" t="s">
        <v>51</v>
      </c>
      <c r="G1542" s="64" t="s">
        <v>36</v>
      </c>
      <c r="I1542" s="37">
        <f>IF(ISERROR(INT((B1542-SUM(MOD(DATE(YEAR(B1542-MOD(B1542-2,7)+3),1,2),{1E+99,7})*{1,-1})+5)/7)),"",INT((B1542-SUM(MOD(DATE(YEAR(B1542-MOD(B1542-2,7)+3),1,2),{1E+99,7})*{1,-1})+5)/7))</f>
        <v>39</v>
      </c>
    </row>
    <row r="1543" spans="1:9" x14ac:dyDescent="0.3">
      <c r="A1543" s="35">
        <f t="shared" ref="A1543:A1606" si="24">IF(D1543-C1543&gt;0,D1543-C1543,"")</f>
        <v>2.0833333333333259E-2</v>
      </c>
      <c r="B1543" s="2">
        <v>44097</v>
      </c>
      <c r="C1543" s="6">
        <v>0.64583333333333337</v>
      </c>
      <c r="D1543" s="6">
        <v>0.66666666666666663</v>
      </c>
      <c r="E1543" s="64" t="s">
        <v>10</v>
      </c>
      <c r="F1543" s="64" t="s">
        <v>51</v>
      </c>
      <c r="G1543" s="64" t="s">
        <v>48</v>
      </c>
      <c r="I1543" s="37">
        <f>IF(ISERROR(INT((B1543-SUM(MOD(DATE(YEAR(B1543-MOD(B1543-2,7)+3),1,2),{1E+99,7})*{1,-1})+5)/7)),"",INT((B1543-SUM(MOD(DATE(YEAR(B1543-MOD(B1543-2,7)+3),1,2),{1E+99,7})*{1,-1})+5)/7))</f>
        <v>39</v>
      </c>
    </row>
    <row r="1544" spans="1:9" x14ac:dyDescent="0.3">
      <c r="A1544" s="35">
        <f t="shared" si="24"/>
        <v>0.15625</v>
      </c>
      <c r="B1544" s="2">
        <v>44097</v>
      </c>
      <c r="C1544" s="6">
        <v>0.6875</v>
      </c>
      <c r="D1544" s="6">
        <v>0.84375</v>
      </c>
      <c r="E1544" s="3" t="s">
        <v>17</v>
      </c>
      <c r="F1544" s="64" t="s">
        <v>58</v>
      </c>
      <c r="G1544" s="64" t="s">
        <v>49</v>
      </c>
      <c r="H1544" s="64" t="s">
        <v>419</v>
      </c>
      <c r="I1544" s="37">
        <f>IF(ISERROR(INT((B1544-SUM(MOD(DATE(YEAR(B1544-MOD(B1544-2,7)+3),1,2),{1E+99,7})*{1,-1})+5)/7)),"",INT((B1544-SUM(MOD(DATE(YEAR(B1544-MOD(B1544-2,7)+3),1,2),{1E+99,7})*{1,-1})+5)/7))</f>
        <v>39</v>
      </c>
    </row>
    <row r="1545" spans="1:9" x14ac:dyDescent="0.3">
      <c r="A1545" s="35">
        <f t="shared" si="24"/>
        <v>0.15625</v>
      </c>
      <c r="B1545" s="2">
        <v>44097</v>
      </c>
      <c r="C1545" s="6">
        <v>0.6875</v>
      </c>
      <c r="D1545" s="6">
        <v>0.84375</v>
      </c>
      <c r="E1545" s="64" t="s">
        <v>17</v>
      </c>
      <c r="F1545" s="64" t="s">
        <v>54</v>
      </c>
      <c r="G1545" s="64" t="s">
        <v>46</v>
      </c>
      <c r="H1545" s="64" t="s">
        <v>425</v>
      </c>
      <c r="I1545" s="37">
        <f>IF(ISERROR(INT((B1545-SUM(MOD(DATE(YEAR(B1545-MOD(B1545-2,7)+3),1,2),{1E+99,7})*{1,-1})+5)/7)),"",INT((B1545-SUM(MOD(DATE(YEAR(B1545-MOD(B1545-2,7)+3),1,2),{1E+99,7})*{1,-1})+5)/7))</f>
        <v>39</v>
      </c>
    </row>
    <row r="1546" spans="1:9" x14ac:dyDescent="0.3">
      <c r="A1546" s="35">
        <f t="shared" si="24"/>
        <v>0.15625</v>
      </c>
      <c r="B1546" s="2">
        <v>44097</v>
      </c>
      <c r="C1546" s="6">
        <v>0.6875</v>
      </c>
      <c r="D1546" s="6">
        <v>0.84375</v>
      </c>
      <c r="E1546" s="64" t="s">
        <v>17</v>
      </c>
      <c r="F1546" s="64" t="s">
        <v>54</v>
      </c>
      <c r="G1546" s="64" t="s">
        <v>45</v>
      </c>
      <c r="H1546" s="64" t="s">
        <v>425</v>
      </c>
      <c r="I1546" s="37">
        <f>IF(ISERROR(INT((B1546-SUM(MOD(DATE(YEAR(B1546-MOD(B1546-2,7)+3),1,2),{1E+99,7})*{1,-1})+5)/7)),"",INT((B1546-SUM(MOD(DATE(YEAR(B1546-MOD(B1546-2,7)+3),1,2),{1E+99,7})*{1,-1})+5)/7))</f>
        <v>39</v>
      </c>
    </row>
    <row r="1547" spans="1:9" x14ac:dyDescent="0.3">
      <c r="A1547" s="35">
        <f t="shared" si="24"/>
        <v>0.15625</v>
      </c>
      <c r="B1547" s="2">
        <v>44097</v>
      </c>
      <c r="C1547" s="6">
        <v>0.6875</v>
      </c>
      <c r="D1547" s="6">
        <v>0.84375</v>
      </c>
      <c r="E1547" s="64" t="s">
        <v>17</v>
      </c>
      <c r="F1547" s="64" t="s">
        <v>54</v>
      </c>
      <c r="G1547" s="64" t="s">
        <v>48</v>
      </c>
      <c r="H1547" s="64" t="s">
        <v>425</v>
      </c>
      <c r="I1547" s="37">
        <f>IF(ISERROR(INT((B1547-SUM(MOD(DATE(YEAR(B1547-MOD(B1547-2,7)+3),1,2),{1E+99,7})*{1,-1})+5)/7)),"",INT((B1547-SUM(MOD(DATE(YEAR(B1547-MOD(B1547-2,7)+3),1,2),{1E+99,7})*{1,-1})+5)/7))</f>
        <v>39</v>
      </c>
    </row>
    <row r="1548" spans="1:9" x14ac:dyDescent="0.3">
      <c r="A1548" s="35">
        <f t="shared" si="24"/>
        <v>9.722222222222221E-2</v>
      </c>
      <c r="B1548" s="2">
        <v>44097</v>
      </c>
      <c r="C1548" s="6">
        <v>0.90277777777777779</v>
      </c>
      <c r="D1548" s="6">
        <v>1</v>
      </c>
      <c r="E1548" s="64" t="s">
        <v>12</v>
      </c>
      <c r="F1548" s="64" t="s">
        <v>83</v>
      </c>
      <c r="G1548" s="64" t="s">
        <v>49</v>
      </c>
      <c r="H1548" s="64" t="s">
        <v>420</v>
      </c>
      <c r="I1548" s="37">
        <f>IF(ISERROR(INT((B1548-SUM(MOD(DATE(YEAR(B1548-MOD(B1548-2,7)+3),1,2),{1E+99,7})*{1,-1})+5)/7)),"",INT((B1548-SUM(MOD(DATE(YEAR(B1548-MOD(B1548-2,7)+3),1,2),{1E+99,7})*{1,-1})+5)/7))</f>
        <v>39</v>
      </c>
    </row>
    <row r="1549" spans="1:9" x14ac:dyDescent="0.3">
      <c r="A1549" s="35">
        <f t="shared" si="24"/>
        <v>2.0833333333333332E-2</v>
      </c>
      <c r="B1549" s="2">
        <v>44098</v>
      </c>
      <c r="C1549" s="6">
        <v>0</v>
      </c>
      <c r="D1549" s="6">
        <v>2.0833333333333332E-2</v>
      </c>
      <c r="E1549" s="64" t="s">
        <v>12</v>
      </c>
      <c r="F1549" s="64" t="s">
        <v>83</v>
      </c>
      <c r="G1549" s="64" t="s">
        <v>49</v>
      </c>
      <c r="H1549" s="64" t="s">
        <v>420</v>
      </c>
      <c r="I1549" s="37">
        <f>IF(ISERROR(INT((B1549-SUM(MOD(DATE(YEAR(B1549-MOD(B1549-2,7)+3),1,2),{1E+99,7})*{1,-1})+5)/7)),"",INT((B1549-SUM(MOD(DATE(YEAR(B1549-MOD(B1549-2,7)+3),1,2),{1E+99,7})*{1,-1})+5)/7))</f>
        <v>39</v>
      </c>
    </row>
    <row r="1550" spans="1:9" x14ac:dyDescent="0.3">
      <c r="A1550" s="35">
        <f t="shared" si="24"/>
        <v>6.9444444444444198E-3</v>
      </c>
      <c r="B1550" s="2">
        <v>44098</v>
      </c>
      <c r="C1550" s="6">
        <v>0.47222222222222227</v>
      </c>
      <c r="D1550" s="6">
        <v>0.47916666666666669</v>
      </c>
      <c r="E1550" s="64" t="s">
        <v>9</v>
      </c>
      <c r="F1550" s="64" t="s">
        <v>72</v>
      </c>
      <c r="G1550" s="64" t="s">
        <v>49</v>
      </c>
      <c r="H1550" s="64" t="s">
        <v>85</v>
      </c>
      <c r="I1550" s="37">
        <f>IF(ISERROR(INT((B1550-SUM(MOD(DATE(YEAR(B1550-MOD(B1550-2,7)+3),1,2),{1E+99,7})*{1,-1})+5)/7)),"",INT((B1550-SUM(MOD(DATE(YEAR(B1550-MOD(B1550-2,7)+3),1,2),{1E+99,7})*{1,-1})+5)/7))</f>
        <v>39</v>
      </c>
    </row>
    <row r="1551" spans="1:9" x14ac:dyDescent="0.3">
      <c r="A1551" s="35">
        <f t="shared" si="24"/>
        <v>2.7777777777777735E-2</v>
      </c>
      <c r="B1551" s="2">
        <v>44098</v>
      </c>
      <c r="C1551" s="6">
        <v>0.47916666666666669</v>
      </c>
      <c r="D1551" s="6">
        <v>0.50694444444444442</v>
      </c>
      <c r="E1551" s="64" t="s">
        <v>14</v>
      </c>
      <c r="F1551" s="64" t="s">
        <v>106</v>
      </c>
      <c r="G1551" s="64" t="s">
        <v>49</v>
      </c>
      <c r="H1551" s="64" t="s">
        <v>427</v>
      </c>
      <c r="I1551" s="37">
        <f>IF(ISERROR(INT((B1551-SUM(MOD(DATE(YEAR(B1551-MOD(B1551-2,7)+3),1,2),{1E+99,7})*{1,-1})+5)/7)),"",INT((B1551-SUM(MOD(DATE(YEAR(B1551-MOD(B1551-2,7)+3),1,2),{1E+99,7})*{1,-1})+5)/7))</f>
        <v>39</v>
      </c>
    </row>
    <row r="1552" spans="1:9" x14ac:dyDescent="0.3">
      <c r="A1552" s="35">
        <f t="shared" si="24"/>
        <v>1.736111111111116E-2</v>
      </c>
      <c r="B1552" s="2">
        <v>44098</v>
      </c>
      <c r="C1552" s="6">
        <v>0.50694444444444442</v>
      </c>
      <c r="D1552" s="6">
        <v>0.52430555555555558</v>
      </c>
      <c r="E1552" s="64" t="s">
        <v>9</v>
      </c>
      <c r="F1552" s="64" t="s">
        <v>72</v>
      </c>
      <c r="G1552" s="64" t="s">
        <v>46</v>
      </c>
      <c r="H1552" s="64" t="s">
        <v>85</v>
      </c>
      <c r="I1552" s="37">
        <f>IF(ISERROR(INT((B1552-SUM(MOD(DATE(YEAR(B1552-MOD(B1552-2,7)+3),1,2),{1E+99,7})*{1,-1})+5)/7)),"",INT((B1552-SUM(MOD(DATE(YEAR(B1552-MOD(B1552-2,7)+3),1,2),{1E+99,7})*{1,-1})+5)/7))</f>
        <v>39</v>
      </c>
    </row>
    <row r="1553" spans="1:9" x14ac:dyDescent="0.3">
      <c r="A1553" s="35">
        <f t="shared" si="24"/>
        <v>0.125</v>
      </c>
      <c r="B1553" s="2">
        <v>44098</v>
      </c>
      <c r="C1553" s="6">
        <v>0.54166666666666663</v>
      </c>
      <c r="D1553" s="6">
        <v>0.66666666666666663</v>
      </c>
      <c r="E1553" s="64" t="s">
        <v>10</v>
      </c>
      <c r="F1553" s="64" t="s">
        <v>141</v>
      </c>
      <c r="G1553" s="64" t="s">
        <v>36</v>
      </c>
      <c r="H1553" s="64" t="s">
        <v>313</v>
      </c>
      <c r="I1553" s="37">
        <f>IF(ISERROR(INT((B1553-SUM(MOD(DATE(YEAR(B1553-MOD(B1553-2,7)+3),1,2),{1E+99,7})*{1,-1})+5)/7)),"",INT((B1553-SUM(MOD(DATE(YEAR(B1553-MOD(B1553-2,7)+3),1,2),{1E+99,7})*{1,-1})+5)/7))</f>
        <v>39</v>
      </c>
    </row>
    <row r="1554" spans="1:9" x14ac:dyDescent="0.3">
      <c r="A1554" s="35">
        <f t="shared" si="24"/>
        <v>6.25E-2</v>
      </c>
      <c r="B1554" s="2">
        <v>44098</v>
      </c>
      <c r="C1554" s="6">
        <v>0.58333333333333337</v>
      </c>
      <c r="D1554" s="6">
        <v>0.64583333333333337</v>
      </c>
      <c r="E1554" s="64" t="s">
        <v>14</v>
      </c>
      <c r="F1554" s="64" t="s">
        <v>106</v>
      </c>
      <c r="G1554" s="64" t="s">
        <v>49</v>
      </c>
      <c r="H1554" s="64" t="s">
        <v>427</v>
      </c>
      <c r="I1554" s="37">
        <f>IF(ISERROR(INT((B1554-SUM(MOD(DATE(YEAR(B1554-MOD(B1554-2,7)+3),1,2),{1E+99,7})*{1,-1})+5)/7)),"",INT((B1554-SUM(MOD(DATE(YEAR(B1554-MOD(B1554-2,7)+3),1,2),{1E+99,7})*{1,-1})+5)/7))</f>
        <v>39</v>
      </c>
    </row>
    <row r="1555" spans="1:9" x14ac:dyDescent="0.3">
      <c r="A1555" s="35">
        <f t="shared" si="24"/>
        <v>2.0833333333333259E-2</v>
      </c>
      <c r="B1555" s="2">
        <v>44098</v>
      </c>
      <c r="C1555" s="6">
        <v>0.60763888888888895</v>
      </c>
      <c r="D1555" s="6">
        <v>0.62847222222222221</v>
      </c>
      <c r="E1555" s="64" t="s">
        <v>9</v>
      </c>
      <c r="F1555" s="64" t="s">
        <v>72</v>
      </c>
      <c r="G1555" s="64" t="s">
        <v>45</v>
      </c>
      <c r="H1555" s="64" t="s">
        <v>85</v>
      </c>
      <c r="I1555" s="37">
        <f>IF(ISERROR(INT((B1555-SUM(MOD(DATE(YEAR(B1555-MOD(B1555-2,7)+3),1,2),{1E+99,7})*{1,-1})+5)/7)),"",INT((B1555-SUM(MOD(DATE(YEAR(B1555-MOD(B1555-2,7)+3),1,2),{1E+99,7})*{1,-1})+5)/7))</f>
        <v>39</v>
      </c>
    </row>
    <row r="1556" spans="1:9" x14ac:dyDescent="0.3">
      <c r="A1556" s="35">
        <f t="shared" si="24"/>
        <v>6.25E-2</v>
      </c>
      <c r="B1556" s="2">
        <v>44098</v>
      </c>
      <c r="C1556" s="6">
        <v>0.67708333333333337</v>
      </c>
      <c r="D1556" s="6">
        <v>0.73958333333333337</v>
      </c>
      <c r="E1556" s="64" t="s">
        <v>10</v>
      </c>
      <c r="F1556" s="64" t="s">
        <v>42</v>
      </c>
      <c r="G1556" s="64" t="s">
        <v>48</v>
      </c>
      <c r="H1556" s="64" t="s">
        <v>429</v>
      </c>
      <c r="I1556" s="37">
        <f>IF(ISERROR(INT((B1556-SUM(MOD(DATE(YEAR(B1556-MOD(B1556-2,7)+3),1,2),{1E+99,7})*{1,-1})+5)/7)),"",INT((B1556-SUM(MOD(DATE(YEAR(B1556-MOD(B1556-2,7)+3),1,2),{1E+99,7})*{1,-1})+5)/7))</f>
        <v>39</v>
      </c>
    </row>
    <row r="1557" spans="1:9" x14ac:dyDescent="0.3">
      <c r="A1557" s="35">
        <f t="shared" si="24"/>
        <v>6.25E-2</v>
      </c>
      <c r="B1557" s="2">
        <v>44098</v>
      </c>
      <c r="C1557" s="6">
        <v>0.67708333333333337</v>
      </c>
      <c r="D1557" s="6">
        <v>0.73958333333333337</v>
      </c>
      <c r="E1557" s="64" t="s">
        <v>10</v>
      </c>
      <c r="F1557" s="64" t="s">
        <v>42</v>
      </c>
      <c r="G1557" s="64" t="s">
        <v>46</v>
      </c>
      <c r="H1557" s="64" t="s">
        <v>429</v>
      </c>
      <c r="I1557" s="37">
        <f>IF(ISERROR(INT((B1557-SUM(MOD(DATE(YEAR(B1557-MOD(B1557-2,7)+3),1,2),{1E+99,7})*{1,-1})+5)/7)),"",INT((B1557-SUM(MOD(DATE(YEAR(B1557-MOD(B1557-2,7)+3),1,2),{1E+99,7})*{1,-1})+5)/7))</f>
        <v>39</v>
      </c>
    </row>
    <row r="1558" spans="1:9" x14ac:dyDescent="0.3">
      <c r="A1558" s="35">
        <f t="shared" si="24"/>
        <v>6.25E-2</v>
      </c>
      <c r="B1558" s="2">
        <v>44098</v>
      </c>
      <c r="C1558" s="6">
        <v>0.67708333333333337</v>
      </c>
      <c r="D1558" s="6">
        <v>0.73958333333333337</v>
      </c>
      <c r="E1558" s="64" t="s">
        <v>10</v>
      </c>
      <c r="F1558" s="64" t="s">
        <v>42</v>
      </c>
      <c r="G1558" s="64" t="s">
        <v>36</v>
      </c>
      <c r="H1558" s="64" t="s">
        <v>429</v>
      </c>
      <c r="I1558" s="37">
        <f>IF(ISERROR(INT((B1558-SUM(MOD(DATE(YEAR(B1558-MOD(B1558-2,7)+3),1,2),{1E+99,7})*{1,-1})+5)/7)),"",INT((B1558-SUM(MOD(DATE(YEAR(B1558-MOD(B1558-2,7)+3),1,2),{1E+99,7})*{1,-1})+5)/7))</f>
        <v>39</v>
      </c>
    </row>
    <row r="1559" spans="1:9" x14ac:dyDescent="0.3">
      <c r="A1559" s="35">
        <f t="shared" si="24"/>
        <v>6.25E-2</v>
      </c>
      <c r="B1559" s="2">
        <v>44098</v>
      </c>
      <c r="C1559" s="6">
        <v>0.67708333333333337</v>
      </c>
      <c r="D1559" s="6">
        <v>0.73958333333333337</v>
      </c>
      <c r="E1559" s="64" t="s">
        <v>10</v>
      </c>
      <c r="F1559" s="64" t="s">
        <v>42</v>
      </c>
      <c r="G1559" s="64" t="s">
        <v>45</v>
      </c>
      <c r="H1559" s="64" t="s">
        <v>429</v>
      </c>
      <c r="I1559" s="37">
        <f>IF(ISERROR(INT((B1559-SUM(MOD(DATE(YEAR(B1559-MOD(B1559-2,7)+3),1,2),{1E+99,7})*{1,-1})+5)/7)),"",INT((B1559-SUM(MOD(DATE(YEAR(B1559-MOD(B1559-2,7)+3),1,2),{1E+99,7})*{1,-1})+5)/7))</f>
        <v>39</v>
      </c>
    </row>
    <row r="1560" spans="1:9" x14ac:dyDescent="0.3">
      <c r="A1560" s="35">
        <f t="shared" si="24"/>
        <v>4.513888888888884E-2</v>
      </c>
      <c r="B1560" s="2">
        <v>44099</v>
      </c>
      <c r="C1560" s="6">
        <v>0.51388888888888895</v>
      </c>
      <c r="D1560" s="6">
        <v>0.55902777777777779</v>
      </c>
      <c r="E1560" s="3" t="s">
        <v>15</v>
      </c>
      <c r="F1560" s="3" t="s">
        <v>67</v>
      </c>
      <c r="G1560" s="64" t="s">
        <v>49</v>
      </c>
      <c r="H1560" s="64" t="s">
        <v>435</v>
      </c>
      <c r="I1560" s="37">
        <f>IF(ISERROR(INT((B1560-SUM(MOD(DATE(YEAR(B1560-MOD(B1560-2,7)+3),1,2),{1E+99,7})*{1,-1})+5)/7)),"",INT((B1560-SUM(MOD(DATE(YEAR(B1560-MOD(B1560-2,7)+3),1,2),{1E+99,7})*{1,-1})+5)/7))</f>
        <v>39</v>
      </c>
    </row>
    <row r="1561" spans="1:9" x14ac:dyDescent="0.3">
      <c r="A1561" s="35">
        <f t="shared" si="24"/>
        <v>4.1666666666666741E-2</v>
      </c>
      <c r="B1561" s="2">
        <v>44099</v>
      </c>
      <c r="C1561" s="6">
        <v>0.60416666666666663</v>
      </c>
      <c r="D1561" s="6">
        <v>0.64583333333333337</v>
      </c>
      <c r="E1561" s="64" t="s">
        <v>10</v>
      </c>
      <c r="F1561" s="64" t="s">
        <v>51</v>
      </c>
      <c r="G1561" s="64" t="s">
        <v>48</v>
      </c>
      <c r="I1561" s="37">
        <f>IF(ISERROR(INT((B1561-SUM(MOD(DATE(YEAR(B1561-MOD(B1561-2,7)+3),1,2),{1E+99,7})*{1,-1})+5)/7)),"",INT((B1561-SUM(MOD(DATE(YEAR(B1561-MOD(B1561-2,7)+3),1,2),{1E+99,7})*{1,-1})+5)/7))</f>
        <v>39</v>
      </c>
    </row>
    <row r="1562" spans="1:9" x14ac:dyDescent="0.3">
      <c r="A1562" s="35">
        <f t="shared" si="24"/>
        <v>4.861111111111116E-2</v>
      </c>
      <c r="B1562" s="2">
        <v>44099</v>
      </c>
      <c r="C1562" s="6">
        <v>0.60416666666666663</v>
      </c>
      <c r="D1562" s="6">
        <v>0.65277777777777779</v>
      </c>
      <c r="E1562" s="64" t="s">
        <v>10</v>
      </c>
      <c r="F1562" s="64" t="s">
        <v>51</v>
      </c>
      <c r="G1562" s="64" t="s">
        <v>46</v>
      </c>
      <c r="I1562" s="37">
        <f>IF(ISERROR(INT((B1562-SUM(MOD(DATE(YEAR(B1562-MOD(B1562-2,7)+3),1,2),{1E+99,7})*{1,-1})+5)/7)),"",INT((B1562-SUM(MOD(DATE(YEAR(B1562-MOD(B1562-2,7)+3),1,2),{1E+99,7})*{1,-1})+5)/7))</f>
        <v>39</v>
      </c>
    </row>
    <row r="1563" spans="1:9" x14ac:dyDescent="0.3">
      <c r="A1563" s="35">
        <f t="shared" si="24"/>
        <v>4.861111111111116E-2</v>
      </c>
      <c r="B1563" s="2">
        <v>44099</v>
      </c>
      <c r="C1563" s="6">
        <v>0.60416666666666663</v>
      </c>
      <c r="D1563" s="6">
        <v>0.65277777777777779</v>
      </c>
      <c r="E1563" s="64" t="s">
        <v>10</v>
      </c>
      <c r="F1563" s="64" t="s">
        <v>51</v>
      </c>
      <c r="G1563" s="64" t="s">
        <v>49</v>
      </c>
      <c r="I1563" s="37">
        <f>IF(ISERROR(INT((B1563-SUM(MOD(DATE(YEAR(B1563-MOD(B1563-2,7)+3),1,2),{1E+99,7})*{1,-1})+5)/7)),"",INT((B1563-SUM(MOD(DATE(YEAR(B1563-MOD(B1563-2,7)+3),1,2),{1E+99,7})*{1,-1})+5)/7))</f>
        <v>39</v>
      </c>
    </row>
    <row r="1564" spans="1:9" x14ac:dyDescent="0.3">
      <c r="A1564" s="35">
        <f t="shared" si="24"/>
        <v>4.861111111111116E-2</v>
      </c>
      <c r="B1564" s="2">
        <v>44099</v>
      </c>
      <c r="C1564" s="6">
        <v>0.60416666666666663</v>
      </c>
      <c r="D1564" s="6">
        <v>0.65277777777777779</v>
      </c>
      <c r="E1564" s="64" t="s">
        <v>10</v>
      </c>
      <c r="F1564" s="64" t="s">
        <v>51</v>
      </c>
      <c r="G1564" s="64" t="s">
        <v>45</v>
      </c>
      <c r="H1564" s="64"/>
      <c r="I1564" s="37">
        <f>IF(ISERROR(INT((B1564-SUM(MOD(DATE(YEAR(B1564-MOD(B1564-2,7)+3),1,2),{1E+99,7})*{1,-1})+5)/7)),"",INT((B1564-SUM(MOD(DATE(YEAR(B1564-MOD(B1564-2,7)+3),1,2),{1E+99,7})*{1,-1})+5)/7))</f>
        <v>39</v>
      </c>
    </row>
    <row r="1565" spans="1:9" x14ac:dyDescent="0.3">
      <c r="A1565" s="35">
        <f t="shared" si="24"/>
        <v>4.861111111111116E-2</v>
      </c>
      <c r="B1565" s="2">
        <v>44099</v>
      </c>
      <c r="C1565" s="6">
        <v>0.68055555555555547</v>
      </c>
      <c r="D1565" s="6">
        <v>0.72916666666666663</v>
      </c>
      <c r="E1565" s="64" t="s">
        <v>14</v>
      </c>
      <c r="F1565" s="64" t="s">
        <v>185</v>
      </c>
      <c r="G1565" s="64" t="s">
        <v>45</v>
      </c>
      <c r="H1565" s="64" t="s">
        <v>67</v>
      </c>
      <c r="I1565" s="37">
        <f>IF(ISERROR(INT((B1565-SUM(MOD(DATE(YEAR(B1565-MOD(B1565-2,7)+3),1,2),{1E+99,7})*{1,-1})+5)/7)),"",INT((B1565-SUM(MOD(DATE(YEAR(B1565-MOD(B1565-2,7)+3),1,2),{1E+99,7})*{1,-1})+5)/7))</f>
        <v>39</v>
      </c>
    </row>
    <row r="1566" spans="1:9" x14ac:dyDescent="0.3">
      <c r="A1566" s="35">
        <f t="shared" si="24"/>
        <v>2.0833333333333259E-2</v>
      </c>
      <c r="B1566" s="2">
        <v>44099</v>
      </c>
      <c r="C1566" s="6">
        <v>0.73958333333333337</v>
      </c>
      <c r="D1566" s="6">
        <v>0.76041666666666663</v>
      </c>
      <c r="E1566" s="3" t="s">
        <v>15</v>
      </c>
      <c r="F1566" s="3" t="s">
        <v>67</v>
      </c>
      <c r="G1566" s="64" t="s">
        <v>49</v>
      </c>
      <c r="H1566" s="64" t="s">
        <v>435</v>
      </c>
      <c r="I1566" s="37">
        <f>IF(ISERROR(INT((B1566-SUM(MOD(DATE(YEAR(B1566-MOD(B1566-2,7)+3),1,2),{1E+99,7})*{1,-1})+5)/7)),"",INT((B1566-SUM(MOD(DATE(YEAR(B1566-MOD(B1566-2,7)+3),1,2),{1E+99,7})*{1,-1})+5)/7))</f>
        <v>39</v>
      </c>
    </row>
    <row r="1567" spans="1:9" x14ac:dyDescent="0.3">
      <c r="A1567" s="35">
        <f t="shared" si="24"/>
        <v>3.819444444444442E-2</v>
      </c>
      <c r="B1567" s="2">
        <v>44101</v>
      </c>
      <c r="C1567" s="6">
        <v>0.59722222222222221</v>
      </c>
      <c r="D1567" s="6">
        <v>0.63541666666666663</v>
      </c>
      <c r="E1567" s="64" t="s">
        <v>15</v>
      </c>
      <c r="F1567" s="64" t="s">
        <v>54</v>
      </c>
      <c r="G1567" s="64" t="s">
        <v>46</v>
      </c>
      <c r="H1567" s="64" t="s">
        <v>431</v>
      </c>
      <c r="I1567" s="37">
        <f>IF(ISERROR(INT((B1567-SUM(MOD(DATE(YEAR(B1567-MOD(B1567-2,7)+3),1,2),{1E+99,7})*{1,-1})+5)/7)),"",INT((B1567-SUM(MOD(DATE(YEAR(B1567-MOD(B1567-2,7)+3),1,2),{1E+99,7})*{1,-1})+5)/7))</f>
        <v>39</v>
      </c>
    </row>
    <row r="1568" spans="1:9" x14ac:dyDescent="0.3">
      <c r="A1568" s="35">
        <f t="shared" si="24"/>
        <v>2.083333333333337E-2</v>
      </c>
      <c r="B1568" s="2">
        <v>44101</v>
      </c>
      <c r="C1568" s="6">
        <v>0.6875</v>
      </c>
      <c r="D1568" s="6">
        <v>0.70833333333333337</v>
      </c>
      <c r="E1568" s="64" t="s">
        <v>15</v>
      </c>
      <c r="F1568" s="64" t="s">
        <v>54</v>
      </c>
      <c r="G1568" s="64" t="s">
        <v>46</v>
      </c>
      <c r="H1568" s="64" t="s">
        <v>431</v>
      </c>
      <c r="I1568" s="37">
        <f>IF(ISERROR(INT((B1568-SUM(MOD(DATE(YEAR(B1568-MOD(B1568-2,7)+3),1,2),{1E+99,7})*{1,-1})+5)/7)),"",INT((B1568-SUM(MOD(DATE(YEAR(B1568-MOD(B1568-2,7)+3),1,2),{1E+99,7})*{1,-1})+5)/7))</f>
        <v>39</v>
      </c>
    </row>
    <row r="1569" spans="1:9" x14ac:dyDescent="0.3">
      <c r="A1569" s="35">
        <f t="shared" si="24"/>
        <v>6.25E-2</v>
      </c>
      <c r="B1569" s="2">
        <v>44101</v>
      </c>
      <c r="C1569" s="6">
        <v>0.75694444444444453</v>
      </c>
      <c r="D1569" s="6">
        <v>0.81944444444444453</v>
      </c>
      <c r="E1569" s="64" t="s">
        <v>14</v>
      </c>
      <c r="F1569" s="64" t="s">
        <v>185</v>
      </c>
      <c r="G1569" s="64" t="s">
        <v>45</v>
      </c>
      <c r="H1569" s="64" t="s">
        <v>67</v>
      </c>
      <c r="I1569" s="37">
        <f>IF(ISERROR(INT((B1569-SUM(MOD(DATE(YEAR(B1569-MOD(B1569-2,7)+3),1,2),{1E+99,7})*{1,-1})+5)/7)),"",INT((B1569-SUM(MOD(DATE(YEAR(B1569-MOD(B1569-2,7)+3),1,2),{1E+99,7})*{1,-1})+5)/7))</f>
        <v>39</v>
      </c>
    </row>
    <row r="1570" spans="1:9" x14ac:dyDescent="0.3">
      <c r="A1570" s="35">
        <f t="shared" si="24"/>
        <v>7.638888888888884E-2</v>
      </c>
      <c r="B1570" s="2">
        <v>44101</v>
      </c>
      <c r="C1570" s="6">
        <v>0.77777777777777779</v>
      </c>
      <c r="D1570" s="6">
        <v>0.85416666666666663</v>
      </c>
      <c r="E1570" s="64" t="s">
        <v>15</v>
      </c>
      <c r="F1570" s="64" t="s">
        <v>14</v>
      </c>
      <c r="G1570" s="64" t="s">
        <v>46</v>
      </c>
      <c r="H1570" s="64" t="s">
        <v>432</v>
      </c>
      <c r="I1570" s="37">
        <f>IF(ISERROR(INT((B1570-SUM(MOD(DATE(YEAR(B1570-MOD(B1570-2,7)+3),1,2),{1E+99,7})*{1,-1})+5)/7)),"",INT((B1570-SUM(MOD(DATE(YEAR(B1570-MOD(B1570-2,7)+3),1,2),{1E+99,7})*{1,-1})+5)/7))</f>
        <v>39</v>
      </c>
    </row>
    <row r="1571" spans="1:9" x14ac:dyDescent="0.3">
      <c r="A1571" s="35">
        <f t="shared" si="24"/>
        <v>2.083333333333337E-2</v>
      </c>
      <c r="B1571" s="2">
        <v>44101</v>
      </c>
      <c r="C1571" s="6">
        <v>0.79166666666666663</v>
      </c>
      <c r="D1571" s="6">
        <v>0.8125</v>
      </c>
      <c r="E1571" s="64" t="s">
        <v>10</v>
      </c>
      <c r="F1571" s="64" t="s">
        <v>58</v>
      </c>
      <c r="G1571" s="64" t="s">
        <v>48</v>
      </c>
      <c r="H1571" s="64" t="s">
        <v>430</v>
      </c>
      <c r="I1571" s="37">
        <f>IF(ISERROR(INT((B1571-SUM(MOD(DATE(YEAR(B1571-MOD(B1571-2,7)+3),1,2),{1E+99,7})*{1,-1})+5)/7)),"",INT((B1571-SUM(MOD(DATE(YEAR(B1571-MOD(B1571-2,7)+3),1,2),{1E+99,7})*{1,-1})+5)/7))</f>
        <v>39</v>
      </c>
    </row>
    <row r="1572" spans="1:9" x14ac:dyDescent="0.3">
      <c r="A1572" s="35">
        <f t="shared" si="24"/>
        <v>3.4722222222222321E-2</v>
      </c>
      <c r="B1572" s="2">
        <v>44101</v>
      </c>
      <c r="C1572" s="6">
        <v>0.88888888888888884</v>
      </c>
      <c r="D1572" s="6">
        <v>0.92361111111111116</v>
      </c>
      <c r="E1572" s="64" t="s">
        <v>14</v>
      </c>
      <c r="F1572" s="64" t="s">
        <v>185</v>
      </c>
      <c r="G1572" s="64" t="s">
        <v>45</v>
      </c>
      <c r="H1572" s="64" t="s">
        <v>67</v>
      </c>
      <c r="I1572" s="37">
        <f>IF(ISERROR(INT((B1572-SUM(MOD(DATE(YEAR(B1572-MOD(B1572-2,7)+3),1,2),{1E+99,7})*{1,-1})+5)/7)),"",INT((B1572-SUM(MOD(DATE(YEAR(B1572-MOD(B1572-2,7)+3),1,2),{1E+99,7})*{1,-1})+5)/7))</f>
        <v>39</v>
      </c>
    </row>
    <row r="1573" spans="1:9" x14ac:dyDescent="0.3">
      <c r="A1573" s="35">
        <f t="shared" si="24"/>
        <v>4.166666666666663E-2</v>
      </c>
      <c r="B1573" s="2">
        <v>44102</v>
      </c>
      <c r="C1573" s="6">
        <v>0.41666666666666669</v>
      </c>
      <c r="D1573" s="6">
        <v>0.45833333333333331</v>
      </c>
      <c r="E1573" s="64" t="s">
        <v>10</v>
      </c>
      <c r="F1573" s="64" t="s">
        <v>51</v>
      </c>
      <c r="G1573" s="64" t="s">
        <v>48</v>
      </c>
      <c r="I1573" s="37">
        <f>IF(ISERROR(INT((B1573-SUM(MOD(DATE(YEAR(B1573-MOD(B1573-2,7)+3),1,2),{1E+99,7})*{1,-1})+5)/7)),"",INT((B1573-SUM(MOD(DATE(YEAR(B1573-MOD(B1573-2,7)+3),1,2),{1E+99,7})*{1,-1})+5)/7))</f>
        <v>40</v>
      </c>
    </row>
    <row r="1574" spans="1:9" x14ac:dyDescent="0.3">
      <c r="A1574" s="35">
        <f t="shared" si="24"/>
        <v>5.2083333333333315E-2</v>
      </c>
      <c r="B1574" s="2">
        <v>44102</v>
      </c>
      <c r="C1574" s="6">
        <v>0.41666666666666669</v>
      </c>
      <c r="D1574" s="6">
        <v>0.46875</v>
      </c>
      <c r="E1574" s="64" t="s">
        <v>10</v>
      </c>
      <c r="F1574" s="64" t="s">
        <v>51</v>
      </c>
      <c r="G1574" s="64" t="s">
        <v>46</v>
      </c>
      <c r="I1574" s="37">
        <f>IF(ISERROR(INT((B1574-SUM(MOD(DATE(YEAR(B1574-MOD(B1574-2,7)+3),1,2),{1E+99,7})*{1,-1})+5)/7)),"",INT((B1574-SUM(MOD(DATE(YEAR(B1574-MOD(B1574-2,7)+3),1,2),{1E+99,7})*{1,-1})+5)/7))</f>
        <v>40</v>
      </c>
    </row>
    <row r="1575" spans="1:9" x14ac:dyDescent="0.3">
      <c r="A1575" s="35">
        <f t="shared" si="24"/>
        <v>4.8611111111111049E-2</v>
      </c>
      <c r="B1575" s="2">
        <v>44102</v>
      </c>
      <c r="C1575" s="6">
        <v>0.41666666666666669</v>
      </c>
      <c r="D1575" s="6">
        <v>0.46527777777777773</v>
      </c>
      <c r="E1575" s="64" t="s">
        <v>10</v>
      </c>
      <c r="F1575" s="64" t="s">
        <v>51</v>
      </c>
      <c r="G1575" s="64" t="s">
        <v>49</v>
      </c>
      <c r="I1575" s="37">
        <f>IF(ISERROR(INT((B1575-SUM(MOD(DATE(YEAR(B1575-MOD(B1575-2,7)+3),1,2),{1E+99,7})*{1,-1})+5)/7)),"",INT((B1575-SUM(MOD(DATE(YEAR(B1575-MOD(B1575-2,7)+3),1,2),{1E+99,7})*{1,-1})+5)/7))</f>
        <v>40</v>
      </c>
    </row>
    <row r="1576" spans="1:9" x14ac:dyDescent="0.3">
      <c r="A1576" s="35">
        <f t="shared" si="24"/>
        <v>5.2083333333333315E-2</v>
      </c>
      <c r="B1576" s="2">
        <v>44102</v>
      </c>
      <c r="C1576" s="6">
        <v>0.41666666666666669</v>
      </c>
      <c r="D1576" s="6">
        <v>0.46875</v>
      </c>
      <c r="E1576" s="64" t="s">
        <v>10</v>
      </c>
      <c r="F1576" s="64" t="s">
        <v>51</v>
      </c>
      <c r="G1576" s="64" t="s">
        <v>36</v>
      </c>
      <c r="I1576" s="37">
        <f>IF(ISERROR(INT((B1576-SUM(MOD(DATE(YEAR(B1576-MOD(B1576-2,7)+3),1,2),{1E+99,7})*{1,-1})+5)/7)),"",INT((B1576-SUM(MOD(DATE(YEAR(B1576-MOD(B1576-2,7)+3),1,2),{1E+99,7})*{1,-1})+5)/7))</f>
        <v>40</v>
      </c>
    </row>
    <row r="1577" spans="1:9" x14ac:dyDescent="0.3">
      <c r="A1577" s="35">
        <f t="shared" si="24"/>
        <v>4.166666666666663E-2</v>
      </c>
      <c r="B1577" s="2">
        <v>44102</v>
      </c>
      <c r="C1577" s="6">
        <v>0.4236111111111111</v>
      </c>
      <c r="D1577" s="6">
        <v>0.46527777777777773</v>
      </c>
      <c r="E1577" s="64" t="s">
        <v>10</v>
      </c>
      <c r="F1577" s="64" t="s">
        <v>51</v>
      </c>
      <c r="G1577" s="64" t="s">
        <v>45</v>
      </c>
      <c r="H1577" s="64"/>
      <c r="I1577" s="37">
        <f>IF(ISERROR(INT((B1577-SUM(MOD(DATE(YEAR(B1577-MOD(B1577-2,7)+3),1,2),{1E+99,7})*{1,-1})+5)/7)),"",INT((B1577-SUM(MOD(DATE(YEAR(B1577-MOD(B1577-2,7)+3),1,2),{1E+99,7})*{1,-1})+5)/7))</f>
        <v>40</v>
      </c>
    </row>
    <row r="1578" spans="1:9" x14ac:dyDescent="0.3">
      <c r="A1578" s="35">
        <f t="shared" si="24"/>
        <v>1.7361111111111105E-2</v>
      </c>
      <c r="B1578" s="2">
        <v>44102</v>
      </c>
      <c r="C1578" s="6">
        <v>0.4861111111111111</v>
      </c>
      <c r="D1578" s="6">
        <v>0.50347222222222221</v>
      </c>
      <c r="E1578" s="64" t="s">
        <v>15</v>
      </c>
      <c r="F1578" s="64" t="s">
        <v>58</v>
      </c>
      <c r="G1578" s="64" t="s">
        <v>46</v>
      </c>
      <c r="H1578" s="64" t="s">
        <v>433</v>
      </c>
      <c r="I1578" s="37">
        <f>IF(ISERROR(INT((B1578-SUM(MOD(DATE(YEAR(B1578-MOD(B1578-2,7)+3),1,2),{1E+99,7})*{1,-1})+5)/7)),"",INT((B1578-SUM(MOD(DATE(YEAR(B1578-MOD(B1578-2,7)+3),1,2),{1E+99,7})*{1,-1})+5)/7))</f>
        <v>40</v>
      </c>
    </row>
    <row r="1579" spans="1:9" x14ac:dyDescent="0.3">
      <c r="A1579" s="35">
        <f t="shared" si="24"/>
        <v>8.333333333333337E-2</v>
      </c>
      <c r="B1579" s="2">
        <v>44102</v>
      </c>
      <c r="C1579" s="6">
        <v>0.5</v>
      </c>
      <c r="D1579" s="6">
        <v>0.58333333333333337</v>
      </c>
      <c r="E1579" s="64" t="s">
        <v>15</v>
      </c>
      <c r="F1579" s="64" t="s">
        <v>14</v>
      </c>
      <c r="G1579" s="64" t="s">
        <v>36</v>
      </c>
      <c r="I1579" s="37">
        <f>IF(ISERROR(INT((B1579-SUM(MOD(DATE(YEAR(B1579-MOD(B1579-2,7)+3),1,2),{1E+99,7})*{1,-1})+5)/7)),"",INT((B1579-SUM(MOD(DATE(YEAR(B1579-MOD(B1579-2,7)+3),1,2),{1E+99,7})*{1,-1})+5)/7))</f>
        <v>40</v>
      </c>
    </row>
    <row r="1580" spans="1:9" x14ac:dyDescent="0.3">
      <c r="A1580" s="35">
        <f t="shared" si="24"/>
        <v>8.3333333333333259E-2</v>
      </c>
      <c r="B1580" s="2">
        <v>44102</v>
      </c>
      <c r="C1580" s="6">
        <v>0.58333333333333337</v>
      </c>
      <c r="D1580" s="6">
        <v>0.66666666666666663</v>
      </c>
      <c r="E1580" s="64" t="s">
        <v>10</v>
      </c>
      <c r="F1580" s="64" t="s">
        <v>58</v>
      </c>
      <c r="G1580" s="64" t="s">
        <v>48</v>
      </c>
      <c r="H1580" s="64" t="s">
        <v>430</v>
      </c>
      <c r="I1580" s="37">
        <f>IF(ISERROR(INT((B1580-SUM(MOD(DATE(YEAR(B1580-MOD(B1580-2,7)+3),1,2),{1E+99,7})*{1,-1})+5)/7)),"",INT((B1580-SUM(MOD(DATE(YEAR(B1580-MOD(B1580-2,7)+3),1,2),{1E+99,7})*{1,-1})+5)/7))</f>
        <v>40</v>
      </c>
    </row>
    <row r="1581" spans="1:9" x14ac:dyDescent="0.3">
      <c r="A1581" s="35">
        <f t="shared" si="24"/>
        <v>8.3333333333333259E-2</v>
      </c>
      <c r="B1581" s="2">
        <v>44102</v>
      </c>
      <c r="C1581" s="6">
        <v>0.58333333333333337</v>
      </c>
      <c r="D1581" s="6">
        <v>0.66666666666666663</v>
      </c>
      <c r="E1581" s="64" t="s">
        <v>15</v>
      </c>
      <c r="F1581" s="64" t="s">
        <v>58</v>
      </c>
      <c r="G1581" s="64" t="s">
        <v>36</v>
      </c>
      <c r="H1581" s="64" t="s">
        <v>439</v>
      </c>
      <c r="I1581" s="37">
        <f>IF(ISERROR(INT((B1581-SUM(MOD(DATE(YEAR(B1581-MOD(B1581-2,7)+3),1,2),{1E+99,7})*{1,-1})+5)/7)),"",INT((B1581-SUM(MOD(DATE(YEAR(B1581-MOD(B1581-2,7)+3),1,2),{1E+99,7})*{1,-1})+5)/7))</f>
        <v>40</v>
      </c>
    </row>
    <row r="1582" spans="1:9" x14ac:dyDescent="0.3">
      <c r="A1582" s="35">
        <f t="shared" si="24"/>
        <v>7.2916666666666741E-2</v>
      </c>
      <c r="B1582" s="2">
        <v>44102</v>
      </c>
      <c r="C1582" s="6">
        <v>0.69791666666666663</v>
      </c>
      <c r="D1582" s="6">
        <v>0.77083333333333337</v>
      </c>
      <c r="E1582" s="64" t="s">
        <v>14</v>
      </c>
      <c r="F1582" s="64" t="s">
        <v>185</v>
      </c>
      <c r="G1582" s="64" t="s">
        <v>45</v>
      </c>
      <c r="H1582" s="64" t="s">
        <v>67</v>
      </c>
      <c r="I1582" s="37">
        <f>IF(ISERROR(INT((B1582-SUM(MOD(DATE(YEAR(B1582-MOD(B1582-2,7)+3),1,2),{1E+99,7})*{1,-1})+5)/7)),"",INT((B1582-SUM(MOD(DATE(YEAR(B1582-MOD(B1582-2,7)+3),1,2),{1E+99,7})*{1,-1})+5)/7))</f>
        <v>40</v>
      </c>
    </row>
    <row r="1583" spans="1:9" x14ac:dyDescent="0.3">
      <c r="A1583" s="35">
        <f t="shared" si="24"/>
        <v>1.041666666666663E-2</v>
      </c>
      <c r="B1583" s="2">
        <v>44102</v>
      </c>
      <c r="C1583" s="6">
        <v>0.76736111111111116</v>
      </c>
      <c r="D1583" s="6">
        <v>0.77777777777777779</v>
      </c>
      <c r="E1583" s="64" t="s">
        <v>9</v>
      </c>
      <c r="F1583" s="64" t="s">
        <v>106</v>
      </c>
      <c r="G1583" s="64" t="s">
        <v>46</v>
      </c>
      <c r="H1583" s="64" t="s">
        <v>61</v>
      </c>
      <c r="I1583" s="37">
        <f>IF(ISERROR(INT((B1583-SUM(MOD(DATE(YEAR(B1583-MOD(B1583-2,7)+3),1,2),{1E+99,7})*{1,-1})+5)/7)),"",INT((B1583-SUM(MOD(DATE(YEAR(B1583-MOD(B1583-2,7)+3),1,2),{1E+99,7})*{1,-1})+5)/7))</f>
        <v>40</v>
      </c>
    </row>
    <row r="1584" spans="1:9" x14ac:dyDescent="0.3">
      <c r="A1584" s="35">
        <f t="shared" si="24"/>
        <v>5.555555555555558E-2</v>
      </c>
      <c r="B1584" s="2">
        <v>44102</v>
      </c>
      <c r="C1584" s="6">
        <v>0.84027777777777779</v>
      </c>
      <c r="D1584" s="6">
        <v>0.89583333333333337</v>
      </c>
      <c r="E1584" s="64" t="s">
        <v>14</v>
      </c>
      <c r="F1584" s="64" t="s">
        <v>185</v>
      </c>
      <c r="G1584" s="64" t="s">
        <v>45</v>
      </c>
      <c r="H1584" s="64" t="s">
        <v>67</v>
      </c>
      <c r="I1584" s="37">
        <f>IF(ISERROR(INT((B1584-SUM(MOD(DATE(YEAR(B1584-MOD(B1584-2,7)+3),1,2),{1E+99,7})*{1,-1})+5)/7)),"",INT((B1584-SUM(MOD(DATE(YEAR(B1584-MOD(B1584-2,7)+3),1,2),{1E+99,7})*{1,-1})+5)/7))</f>
        <v>40</v>
      </c>
    </row>
    <row r="1585" spans="1:9" x14ac:dyDescent="0.3">
      <c r="A1585" s="35">
        <f t="shared" si="24"/>
        <v>1.041666666666663E-2</v>
      </c>
      <c r="B1585" s="2">
        <v>44102</v>
      </c>
      <c r="C1585" s="6">
        <v>0.9375</v>
      </c>
      <c r="D1585" s="6">
        <v>0.94791666666666663</v>
      </c>
      <c r="E1585" s="3" t="s">
        <v>9</v>
      </c>
      <c r="F1585" s="64" t="s">
        <v>106</v>
      </c>
      <c r="G1585" s="64" t="s">
        <v>49</v>
      </c>
      <c r="H1585" s="64" t="s">
        <v>142</v>
      </c>
      <c r="I1585" s="37">
        <f>IF(ISERROR(INT((B1585-SUM(MOD(DATE(YEAR(B1585-MOD(B1585-2,7)+3),1,2),{1E+99,7})*{1,-1})+5)/7)),"",INT((B1585-SUM(MOD(DATE(YEAR(B1585-MOD(B1585-2,7)+3),1,2),{1E+99,7})*{1,-1})+5)/7))</f>
        <v>40</v>
      </c>
    </row>
    <row r="1586" spans="1:9" x14ac:dyDescent="0.3">
      <c r="A1586" s="35">
        <f t="shared" si="24"/>
        <v>8.3333333333333343E-2</v>
      </c>
      <c r="B1586" s="2">
        <v>44103</v>
      </c>
      <c r="C1586" s="6">
        <v>0.16666666666666666</v>
      </c>
      <c r="D1586" s="6">
        <v>0.25</v>
      </c>
      <c r="E1586" s="64" t="s">
        <v>15</v>
      </c>
      <c r="F1586" s="64" t="s">
        <v>58</v>
      </c>
      <c r="G1586" s="64" t="s">
        <v>36</v>
      </c>
      <c r="H1586" s="64" t="s">
        <v>439</v>
      </c>
      <c r="I1586" s="37">
        <f>IF(ISERROR(INT((B1586-SUM(MOD(DATE(YEAR(B1586-MOD(B1586-2,7)+3),1,2),{1E+99,7})*{1,-1})+5)/7)),"",INT((B1586-SUM(MOD(DATE(YEAR(B1586-MOD(B1586-2,7)+3),1,2),{1E+99,7})*{1,-1})+5)/7))</f>
        <v>40</v>
      </c>
    </row>
    <row r="1587" spans="1:9" x14ac:dyDescent="0.3">
      <c r="A1587" s="35">
        <f t="shared" si="24"/>
        <v>1.0416666666666685E-2</v>
      </c>
      <c r="B1587" s="2">
        <v>44103</v>
      </c>
      <c r="C1587" s="6">
        <v>0.4375</v>
      </c>
      <c r="D1587" s="6">
        <v>0.44791666666666669</v>
      </c>
      <c r="E1587" s="64" t="s">
        <v>9</v>
      </c>
      <c r="F1587" s="64" t="s">
        <v>72</v>
      </c>
      <c r="G1587" s="64" t="s">
        <v>48</v>
      </c>
      <c r="H1587" s="64" t="s">
        <v>85</v>
      </c>
      <c r="I1587" s="37">
        <f>IF(ISERROR(INT((B1587-SUM(MOD(DATE(YEAR(B1587-MOD(B1587-2,7)+3),1,2),{1E+99,7})*{1,-1})+5)/7)),"",INT((B1587-SUM(MOD(DATE(YEAR(B1587-MOD(B1587-2,7)+3),1,2),{1E+99,7})*{1,-1})+5)/7))</f>
        <v>40</v>
      </c>
    </row>
    <row r="1588" spans="1:9" x14ac:dyDescent="0.3">
      <c r="A1588" s="35">
        <f t="shared" si="24"/>
        <v>4.513888888888884E-2</v>
      </c>
      <c r="B1588" s="2">
        <v>44103</v>
      </c>
      <c r="C1588" s="6">
        <v>0.52083333333333337</v>
      </c>
      <c r="D1588" s="6">
        <v>0.56597222222222221</v>
      </c>
      <c r="E1588" s="64" t="s">
        <v>15</v>
      </c>
      <c r="F1588" s="64" t="s">
        <v>54</v>
      </c>
      <c r="G1588" s="64" t="s">
        <v>49</v>
      </c>
      <c r="H1588" s="64" t="s">
        <v>436</v>
      </c>
      <c r="I1588" s="37">
        <f>IF(ISERROR(INT((B1588-SUM(MOD(DATE(YEAR(B1588-MOD(B1588-2,7)+3),1,2),{1E+99,7})*{1,-1})+5)/7)),"",INT((B1588-SUM(MOD(DATE(YEAR(B1588-MOD(B1588-2,7)+3),1,2),{1E+99,7})*{1,-1})+5)/7))</f>
        <v>40</v>
      </c>
    </row>
    <row r="1589" spans="1:9" x14ac:dyDescent="0.3">
      <c r="A1589" s="35">
        <f t="shared" si="24"/>
        <v>0.10416666666666663</v>
      </c>
      <c r="B1589" s="2">
        <v>44103</v>
      </c>
      <c r="C1589" s="6">
        <v>0.56597222222222221</v>
      </c>
      <c r="D1589" s="6">
        <v>0.67013888888888884</v>
      </c>
      <c r="E1589" s="64" t="s">
        <v>12</v>
      </c>
      <c r="F1589" s="64" t="s">
        <v>83</v>
      </c>
      <c r="G1589" s="64" t="s">
        <v>49</v>
      </c>
      <c r="I1589" s="37">
        <f>IF(ISERROR(INT((B1589-SUM(MOD(DATE(YEAR(B1589-MOD(B1589-2,7)+3),1,2),{1E+99,7})*{1,-1})+5)/7)),"",INT((B1589-SUM(MOD(DATE(YEAR(B1589-MOD(B1589-2,7)+3),1,2),{1E+99,7})*{1,-1})+5)/7))</f>
        <v>40</v>
      </c>
    </row>
    <row r="1590" spans="1:9" x14ac:dyDescent="0.3">
      <c r="A1590" s="35">
        <f t="shared" si="24"/>
        <v>4.166666666666663E-2</v>
      </c>
      <c r="B1590" s="2">
        <v>44103</v>
      </c>
      <c r="C1590" s="6">
        <v>0.58333333333333337</v>
      </c>
      <c r="D1590" s="6">
        <v>0.625</v>
      </c>
      <c r="E1590" s="64" t="s">
        <v>15</v>
      </c>
      <c r="F1590" s="64" t="s">
        <v>13</v>
      </c>
      <c r="G1590" s="64" t="s">
        <v>48</v>
      </c>
      <c r="H1590" s="64" t="s">
        <v>401</v>
      </c>
      <c r="I1590" s="37">
        <f>IF(ISERROR(INT((B1590-SUM(MOD(DATE(YEAR(B1590-MOD(B1590-2,7)+3),1,2),{1E+99,7})*{1,-1})+5)/7)),"",INT((B1590-SUM(MOD(DATE(YEAR(B1590-MOD(B1590-2,7)+3),1,2),{1E+99,7})*{1,-1})+5)/7))</f>
        <v>40</v>
      </c>
    </row>
    <row r="1591" spans="1:9" x14ac:dyDescent="0.3">
      <c r="A1591" s="35">
        <f t="shared" si="24"/>
        <v>3.4722222222223209E-3</v>
      </c>
      <c r="B1591" s="2">
        <v>44103</v>
      </c>
      <c r="C1591" s="6">
        <v>0.67013888888888884</v>
      </c>
      <c r="D1591" s="6">
        <v>0.67361111111111116</v>
      </c>
      <c r="E1591" s="64" t="s">
        <v>9</v>
      </c>
      <c r="F1591" s="64" t="s">
        <v>72</v>
      </c>
      <c r="G1591" s="64" t="s">
        <v>49</v>
      </c>
      <c r="H1591" s="64" t="s">
        <v>85</v>
      </c>
      <c r="I1591" s="37">
        <f>IF(ISERROR(INT((B1591-SUM(MOD(DATE(YEAR(B1591-MOD(B1591-2,7)+3),1,2),{1E+99,7})*{1,-1})+5)/7)),"",INT((B1591-SUM(MOD(DATE(YEAR(B1591-MOD(B1591-2,7)+3),1,2),{1E+99,7})*{1,-1})+5)/7))</f>
        <v>40</v>
      </c>
    </row>
    <row r="1592" spans="1:9" x14ac:dyDescent="0.3">
      <c r="A1592" s="35">
        <f t="shared" si="24"/>
        <v>7.6388888888888951E-2</v>
      </c>
      <c r="B1592" s="2">
        <v>44103</v>
      </c>
      <c r="C1592" s="6">
        <v>0.84722222222222221</v>
      </c>
      <c r="D1592" s="6">
        <v>0.92361111111111116</v>
      </c>
      <c r="E1592" s="64" t="s">
        <v>14</v>
      </c>
      <c r="F1592" s="64" t="s">
        <v>185</v>
      </c>
      <c r="G1592" s="64" t="s">
        <v>45</v>
      </c>
      <c r="H1592" s="64" t="s">
        <v>67</v>
      </c>
      <c r="I1592" s="37">
        <f>IF(ISERROR(INT((B1592-SUM(MOD(DATE(YEAR(B1592-MOD(B1592-2,7)+3),1,2),{1E+99,7})*{1,-1})+5)/7)),"",INT((B1592-SUM(MOD(DATE(YEAR(B1592-MOD(B1592-2,7)+3),1,2),{1E+99,7})*{1,-1})+5)/7))</f>
        <v>40</v>
      </c>
    </row>
    <row r="1593" spans="1:9" x14ac:dyDescent="0.3">
      <c r="A1593" s="35">
        <f t="shared" si="24"/>
        <v>1.388888888888884E-2</v>
      </c>
      <c r="B1593" s="59">
        <v>44103</v>
      </c>
      <c r="C1593" s="6">
        <v>0.97916666666666663</v>
      </c>
      <c r="D1593" s="6">
        <v>0.99305555555555547</v>
      </c>
      <c r="E1593" s="64" t="s">
        <v>14</v>
      </c>
      <c r="F1593" s="64" t="s">
        <v>185</v>
      </c>
      <c r="G1593" s="64" t="s">
        <v>45</v>
      </c>
      <c r="H1593" s="64" t="s">
        <v>67</v>
      </c>
      <c r="I1593" s="37">
        <f>IF(ISERROR(INT((B1593-SUM(MOD(DATE(YEAR(B1593-MOD(B1593-2,7)+3),1,2),{1E+99,7})*{1,-1})+5)/7)),"",INT((B1593-SUM(MOD(DATE(YEAR(B1593-MOD(B1593-2,7)+3),1,2),{1E+99,7})*{1,-1})+5)/7))</f>
        <v>40</v>
      </c>
    </row>
    <row r="1594" spans="1:9" x14ac:dyDescent="0.3">
      <c r="A1594" s="35">
        <f t="shared" si="24"/>
        <v>0.12152777777777776</v>
      </c>
      <c r="B1594" s="2">
        <v>44104</v>
      </c>
      <c r="C1594" s="6">
        <v>1.3888888888888888E-2</v>
      </c>
      <c r="D1594" s="6">
        <v>0.13541666666666666</v>
      </c>
      <c r="E1594" s="64" t="s">
        <v>14</v>
      </c>
      <c r="F1594" s="64" t="s">
        <v>185</v>
      </c>
      <c r="G1594" s="64" t="s">
        <v>45</v>
      </c>
      <c r="H1594" s="64" t="s">
        <v>67</v>
      </c>
      <c r="I1594" s="37">
        <f>IF(ISERROR(INT((B1594-SUM(MOD(DATE(YEAR(B1594-MOD(B1594-2,7)+3),1,2),{1E+99,7})*{1,-1})+5)/7)),"",INT((B1594-SUM(MOD(DATE(YEAR(B1594-MOD(B1594-2,7)+3),1,2),{1E+99,7})*{1,-1})+5)/7))</f>
        <v>40</v>
      </c>
    </row>
    <row r="1595" spans="1:9" x14ac:dyDescent="0.3">
      <c r="A1595" s="35">
        <f t="shared" si="24"/>
        <v>1.0416666666666685E-2</v>
      </c>
      <c r="B1595" s="2">
        <v>44104</v>
      </c>
      <c r="C1595" s="6">
        <v>0.48958333333333331</v>
      </c>
      <c r="D1595" s="6">
        <v>0.5</v>
      </c>
      <c r="E1595" s="64" t="s">
        <v>9</v>
      </c>
      <c r="F1595" s="64" t="s">
        <v>106</v>
      </c>
      <c r="G1595" s="64" t="s">
        <v>49</v>
      </c>
      <c r="H1595" s="64" t="s">
        <v>437</v>
      </c>
      <c r="I1595" s="37">
        <f>IF(ISERROR(INT((B1595-SUM(MOD(DATE(YEAR(B1595-MOD(B1595-2,7)+3),1,2),{1E+99,7})*{1,-1})+5)/7)),"",INT((B1595-SUM(MOD(DATE(YEAR(B1595-MOD(B1595-2,7)+3),1,2),{1E+99,7})*{1,-1})+5)/7))</f>
        <v>40</v>
      </c>
    </row>
    <row r="1596" spans="1:9" x14ac:dyDescent="0.3">
      <c r="A1596" s="35">
        <f t="shared" si="24"/>
        <v>3.125E-2</v>
      </c>
      <c r="B1596" s="2">
        <v>44104</v>
      </c>
      <c r="C1596" s="6">
        <v>0.54166666666666663</v>
      </c>
      <c r="D1596" s="6">
        <v>0.57291666666666663</v>
      </c>
      <c r="E1596" s="3" t="s">
        <v>14</v>
      </c>
      <c r="F1596" s="64" t="s">
        <v>67</v>
      </c>
      <c r="G1596" s="64" t="s">
        <v>49</v>
      </c>
      <c r="H1596" s="64" t="s">
        <v>438</v>
      </c>
      <c r="I1596" s="37">
        <f>IF(ISERROR(INT((B1596-SUM(MOD(DATE(YEAR(B1596-MOD(B1596-2,7)+3),1,2),{1E+99,7})*{1,-1})+5)/7)),"",INT((B1596-SUM(MOD(DATE(YEAR(B1596-MOD(B1596-2,7)+3),1,2),{1E+99,7})*{1,-1})+5)/7))</f>
        <v>40</v>
      </c>
    </row>
    <row r="1597" spans="1:9" x14ac:dyDescent="0.3">
      <c r="A1597" s="35">
        <f t="shared" si="24"/>
        <v>6.25E-2</v>
      </c>
      <c r="B1597" s="2">
        <v>44104</v>
      </c>
      <c r="C1597" s="6">
        <v>0.66666666666666663</v>
      </c>
      <c r="D1597" s="6">
        <v>0.72916666666666663</v>
      </c>
      <c r="E1597" s="64" t="s">
        <v>15</v>
      </c>
      <c r="F1597" s="64" t="s">
        <v>58</v>
      </c>
      <c r="G1597" s="64" t="s">
        <v>36</v>
      </c>
      <c r="H1597" s="64" t="s">
        <v>440</v>
      </c>
      <c r="I1597" s="37">
        <f>IF(ISERROR(INT((B1597-SUM(MOD(DATE(YEAR(B1597-MOD(B1597-2,7)+3),1,2),{1E+99,7})*{1,-1})+5)/7)),"",INT((B1597-SUM(MOD(DATE(YEAR(B1597-MOD(B1597-2,7)+3),1,2),{1E+99,7})*{1,-1})+5)/7))</f>
        <v>40</v>
      </c>
    </row>
    <row r="1598" spans="1:9" x14ac:dyDescent="0.3">
      <c r="A1598" s="35">
        <f t="shared" si="24"/>
        <v>3.125E-2</v>
      </c>
      <c r="B1598" s="2">
        <v>44104</v>
      </c>
      <c r="C1598" s="6">
        <v>0.67708333333333337</v>
      </c>
      <c r="D1598" s="6">
        <v>0.70833333333333337</v>
      </c>
      <c r="E1598" s="64" t="s">
        <v>15</v>
      </c>
      <c r="F1598" s="64" t="s">
        <v>58</v>
      </c>
      <c r="G1598" s="64" t="s">
        <v>46</v>
      </c>
      <c r="H1598" s="64" t="s">
        <v>433</v>
      </c>
      <c r="I1598" s="37">
        <f>IF(ISERROR(INT((B1598-SUM(MOD(DATE(YEAR(B1598-MOD(B1598-2,7)+3),1,2),{1E+99,7})*{1,-1})+5)/7)),"",INT((B1598-SUM(MOD(DATE(YEAR(B1598-MOD(B1598-2,7)+3),1,2),{1E+99,7})*{1,-1})+5)/7))</f>
        <v>40</v>
      </c>
    </row>
    <row r="1599" spans="1:9" x14ac:dyDescent="0.3">
      <c r="A1599" s="35">
        <f t="shared" si="24"/>
        <v>9.375E-2</v>
      </c>
      <c r="B1599" s="2">
        <v>44104</v>
      </c>
      <c r="C1599" s="6">
        <v>0.67708333333333337</v>
      </c>
      <c r="D1599" s="6">
        <v>0.77083333333333337</v>
      </c>
      <c r="E1599" s="64" t="s">
        <v>14</v>
      </c>
      <c r="F1599" s="64" t="s">
        <v>185</v>
      </c>
      <c r="G1599" s="64" t="s">
        <v>45</v>
      </c>
      <c r="H1599" s="64" t="s">
        <v>67</v>
      </c>
      <c r="I1599" s="37">
        <f>IF(ISERROR(INT((B1599-SUM(MOD(DATE(YEAR(B1599-MOD(B1599-2,7)+3),1,2),{1E+99,7})*{1,-1})+5)/7)),"",INT((B1599-SUM(MOD(DATE(YEAR(B1599-MOD(B1599-2,7)+3),1,2),{1E+99,7})*{1,-1})+5)/7))</f>
        <v>40</v>
      </c>
    </row>
    <row r="1600" spans="1:9" x14ac:dyDescent="0.3">
      <c r="A1600" s="35">
        <f t="shared" si="24"/>
        <v>8.3333333333333259E-2</v>
      </c>
      <c r="B1600" s="2">
        <v>44104</v>
      </c>
      <c r="C1600" s="6">
        <v>0.70833333333333337</v>
      </c>
      <c r="D1600" s="6">
        <v>0.79166666666666663</v>
      </c>
      <c r="E1600" s="64" t="s">
        <v>14</v>
      </c>
      <c r="F1600" s="64" t="s">
        <v>67</v>
      </c>
      <c r="G1600" s="64" t="s">
        <v>46</v>
      </c>
      <c r="H1600" s="64" t="s">
        <v>434</v>
      </c>
      <c r="I1600" s="37">
        <f>IF(ISERROR(INT((B1600-SUM(MOD(DATE(YEAR(B1600-MOD(B1600-2,7)+3),1,2),{1E+99,7})*{1,-1})+5)/7)),"",INT((B1600-SUM(MOD(DATE(YEAR(B1600-MOD(B1600-2,7)+3),1,2),{1E+99,7})*{1,-1})+5)/7))</f>
        <v>40</v>
      </c>
    </row>
    <row r="1601" spans="1:9" x14ac:dyDescent="0.3">
      <c r="A1601" s="35">
        <f t="shared" si="24"/>
        <v>1.0416666666666741E-2</v>
      </c>
      <c r="B1601" s="2">
        <v>44104</v>
      </c>
      <c r="C1601" s="6">
        <v>0.72916666666666663</v>
      </c>
      <c r="D1601" s="6">
        <v>0.73958333333333337</v>
      </c>
      <c r="E1601" s="64" t="s">
        <v>15</v>
      </c>
      <c r="F1601" s="64" t="s">
        <v>106</v>
      </c>
      <c r="G1601" s="64" t="s">
        <v>49</v>
      </c>
      <c r="I1601" s="37">
        <f>IF(ISERROR(INT((B1601-SUM(MOD(DATE(YEAR(B1601-MOD(B1601-2,7)+3),1,2),{1E+99,7})*{1,-1})+5)/7)),"",INT((B1601-SUM(MOD(DATE(YEAR(B1601-MOD(B1601-2,7)+3),1,2),{1E+99,7})*{1,-1})+5)/7))</f>
        <v>40</v>
      </c>
    </row>
    <row r="1602" spans="1:9" x14ac:dyDescent="0.3">
      <c r="A1602" s="35">
        <f t="shared" si="24"/>
        <v>4.513888888888884E-2</v>
      </c>
      <c r="B1602" s="2">
        <v>44104</v>
      </c>
      <c r="C1602" s="6">
        <v>0.73958333333333337</v>
      </c>
      <c r="D1602" s="6">
        <v>0.78472222222222221</v>
      </c>
      <c r="E1602" s="64" t="s">
        <v>12</v>
      </c>
      <c r="F1602" s="64" t="s">
        <v>83</v>
      </c>
      <c r="G1602" s="64" t="s">
        <v>49</v>
      </c>
      <c r="I1602" s="37">
        <f>IF(ISERROR(INT((B1602-SUM(MOD(DATE(YEAR(B1602-MOD(B1602-2,7)+3),1,2),{1E+99,7})*{1,-1})+5)/7)),"",INT((B1602-SUM(MOD(DATE(YEAR(B1602-MOD(B1602-2,7)+3),1,2),{1E+99,7})*{1,-1})+5)/7))</f>
        <v>40</v>
      </c>
    </row>
    <row r="1603" spans="1:9" x14ac:dyDescent="0.3">
      <c r="A1603" s="35">
        <f t="shared" si="24"/>
        <v>6.25E-2</v>
      </c>
      <c r="B1603" s="2">
        <v>44104</v>
      </c>
      <c r="C1603" s="6">
        <v>0.88541666666666663</v>
      </c>
      <c r="D1603" s="6">
        <v>0.94791666666666663</v>
      </c>
      <c r="E1603" s="64" t="s">
        <v>14</v>
      </c>
      <c r="F1603" s="64" t="s">
        <v>185</v>
      </c>
      <c r="G1603" s="64" t="s">
        <v>45</v>
      </c>
      <c r="H1603" s="64" t="s">
        <v>67</v>
      </c>
      <c r="I1603" s="37">
        <f>IF(ISERROR(INT((B1603-SUM(MOD(DATE(YEAR(B1603-MOD(B1603-2,7)+3),1,2),{1E+99,7})*{1,-1})+5)/7)),"",INT((B1603-SUM(MOD(DATE(YEAR(B1603-MOD(B1603-2,7)+3),1,2),{1E+99,7})*{1,-1})+5)/7))</f>
        <v>40</v>
      </c>
    </row>
    <row r="1604" spans="1:9" x14ac:dyDescent="0.3">
      <c r="A1604" s="35">
        <f t="shared" si="24"/>
        <v>2.0833333333333315E-2</v>
      </c>
      <c r="B1604" s="2">
        <v>44105</v>
      </c>
      <c r="C1604" s="6">
        <v>0.41666666666666669</v>
      </c>
      <c r="D1604" s="6">
        <v>0.4375</v>
      </c>
      <c r="E1604" s="64" t="s">
        <v>15</v>
      </c>
      <c r="F1604" s="64" t="s">
        <v>13</v>
      </c>
      <c r="G1604" s="64" t="s">
        <v>48</v>
      </c>
      <c r="H1604" s="64" t="s">
        <v>401</v>
      </c>
      <c r="I1604" s="37">
        <f>IF(ISERROR(INT((B1604-SUM(MOD(DATE(YEAR(B1604-MOD(B1604-2,7)+3),1,2),{1E+99,7})*{1,-1})+5)/7)),"",INT((B1604-SUM(MOD(DATE(YEAR(B1604-MOD(B1604-2,7)+3),1,2),{1E+99,7})*{1,-1})+5)/7))</f>
        <v>40</v>
      </c>
    </row>
    <row r="1605" spans="1:9" x14ac:dyDescent="0.3">
      <c r="A1605" s="35">
        <f t="shared" si="24"/>
        <v>6.2500000000000056E-2</v>
      </c>
      <c r="B1605" s="2">
        <v>44105</v>
      </c>
      <c r="C1605" s="6">
        <v>0.45833333333333331</v>
      </c>
      <c r="D1605" s="6">
        <v>0.52083333333333337</v>
      </c>
      <c r="E1605" s="64" t="s">
        <v>9</v>
      </c>
      <c r="F1605" s="64" t="s">
        <v>58</v>
      </c>
      <c r="G1605" s="64" t="s">
        <v>48</v>
      </c>
      <c r="H1605" s="64" t="s">
        <v>386</v>
      </c>
      <c r="I1605" s="37">
        <f>IF(ISERROR(INT((B1605-SUM(MOD(DATE(YEAR(B1605-MOD(B1605-2,7)+3),1,2),{1E+99,7})*{1,-1})+5)/7)),"",INT((B1605-SUM(MOD(DATE(YEAR(B1605-MOD(B1605-2,7)+3),1,2),{1E+99,7})*{1,-1})+5)/7))</f>
        <v>40</v>
      </c>
    </row>
    <row r="1606" spans="1:9" x14ac:dyDescent="0.3">
      <c r="A1606" s="35">
        <f t="shared" si="24"/>
        <v>2.0833333333333259E-2</v>
      </c>
      <c r="B1606" s="2">
        <v>44105</v>
      </c>
      <c r="C1606" s="6">
        <v>0.52083333333333337</v>
      </c>
      <c r="D1606" s="6">
        <v>0.54166666666666663</v>
      </c>
      <c r="E1606" s="3" t="s">
        <v>9</v>
      </c>
      <c r="F1606" s="64" t="s">
        <v>58</v>
      </c>
      <c r="G1606" s="64" t="s">
        <v>49</v>
      </c>
      <c r="H1606" s="64" t="s">
        <v>410</v>
      </c>
      <c r="I1606" s="37">
        <f>IF(ISERROR(INT((B1606-SUM(MOD(DATE(YEAR(B1606-MOD(B1606-2,7)+3),1,2),{1E+99,7})*{1,-1})+5)/7)),"",INT((B1606-SUM(MOD(DATE(YEAR(B1606-MOD(B1606-2,7)+3),1,2),{1E+99,7})*{1,-1})+5)/7))</f>
        <v>40</v>
      </c>
    </row>
    <row r="1607" spans="1:9" x14ac:dyDescent="0.3">
      <c r="A1607" s="35">
        <f t="shared" ref="A1607:A1670" si="25">IF(D1607-C1607&gt;0,D1607-C1607,"")</f>
        <v>6.597222222222221E-2</v>
      </c>
      <c r="B1607" s="2">
        <v>44105</v>
      </c>
      <c r="C1607" s="6">
        <v>0.55208333333333337</v>
      </c>
      <c r="D1607" s="6">
        <v>0.61805555555555558</v>
      </c>
      <c r="E1607" s="64" t="s">
        <v>10</v>
      </c>
      <c r="F1607" s="64" t="s">
        <v>51</v>
      </c>
      <c r="G1607" s="64" t="s">
        <v>46</v>
      </c>
      <c r="I1607" s="37">
        <f>IF(ISERROR(INT((B1607-SUM(MOD(DATE(YEAR(B1607-MOD(B1607-2,7)+3),1,2),{1E+99,7})*{1,-1})+5)/7)),"",INT((B1607-SUM(MOD(DATE(YEAR(B1607-MOD(B1607-2,7)+3),1,2),{1E+99,7})*{1,-1})+5)/7))</f>
        <v>40</v>
      </c>
    </row>
    <row r="1608" spans="1:9" x14ac:dyDescent="0.3">
      <c r="A1608" s="35">
        <f t="shared" si="25"/>
        <v>6.944444444444442E-2</v>
      </c>
      <c r="B1608" s="2">
        <v>44105</v>
      </c>
      <c r="C1608" s="6">
        <v>0.55208333333333337</v>
      </c>
      <c r="D1608" s="6">
        <v>0.62152777777777779</v>
      </c>
      <c r="E1608" s="64" t="s">
        <v>10</v>
      </c>
      <c r="F1608" s="64" t="s">
        <v>51</v>
      </c>
      <c r="G1608" s="64" t="s">
        <v>49</v>
      </c>
      <c r="I1608" s="37">
        <f>IF(ISERROR(INT((B1608-SUM(MOD(DATE(YEAR(B1608-MOD(B1608-2,7)+3),1,2),{1E+99,7})*{1,-1})+5)/7)),"",INT((B1608-SUM(MOD(DATE(YEAR(B1608-MOD(B1608-2,7)+3),1,2),{1E+99,7})*{1,-1})+5)/7))</f>
        <v>40</v>
      </c>
    </row>
    <row r="1609" spans="1:9" x14ac:dyDescent="0.3">
      <c r="A1609" s="35">
        <f t="shared" si="25"/>
        <v>6.944444444444442E-2</v>
      </c>
      <c r="B1609" s="2">
        <v>44105</v>
      </c>
      <c r="C1609" s="6">
        <v>0.55208333333333337</v>
      </c>
      <c r="D1609" s="6">
        <v>0.62152777777777779</v>
      </c>
      <c r="E1609" s="64" t="s">
        <v>10</v>
      </c>
      <c r="F1609" s="64" t="s">
        <v>51</v>
      </c>
      <c r="G1609" s="64" t="s">
        <v>36</v>
      </c>
      <c r="I1609" s="37">
        <f>IF(ISERROR(INT((B1609-SUM(MOD(DATE(YEAR(B1609-MOD(B1609-2,7)+3),1,2),{1E+99,7})*{1,-1})+5)/7)),"",INT((B1609-SUM(MOD(DATE(YEAR(B1609-MOD(B1609-2,7)+3),1,2),{1E+99,7})*{1,-1})+5)/7))</f>
        <v>40</v>
      </c>
    </row>
    <row r="1610" spans="1:9" x14ac:dyDescent="0.3">
      <c r="A1610" s="35">
        <f t="shared" si="25"/>
        <v>6.944444444444442E-2</v>
      </c>
      <c r="B1610" s="2">
        <v>44105</v>
      </c>
      <c r="C1610" s="6">
        <v>0.55208333333333337</v>
      </c>
      <c r="D1610" s="6">
        <v>0.62152777777777779</v>
      </c>
      <c r="E1610" s="64" t="s">
        <v>10</v>
      </c>
      <c r="F1610" s="64" t="s">
        <v>51</v>
      </c>
      <c r="G1610" s="64" t="s">
        <v>45</v>
      </c>
      <c r="H1610" s="64"/>
      <c r="I1610" s="37">
        <f>IF(ISERROR(INT((B1610-SUM(MOD(DATE(YEAR(B1610-MOD(B1610-2,7)+3),1,2),{1E+99,7})*{1,-1})+5)/7)),"",INT((B1610-SUM(MOD(DATE(YEAR(B1610-MOD(B1610-2,7)+3),1,2),{1E+99,7})*{1,-1})+5)/7))</f>
        <v>40</v>
      </c>
    </row>
    <row r="1611" spans="1:9" x14ac:dyDescent="0.3">
      <c r="A1611" s="35">
        <f t="shared" si="25"/>
        <v>6.25E-2</v>
      </c>
      <c r="B1611" s="2">
        <v>44105</v>
      </c>
      <c r="C1611" s="6">
        <v>0.55208333333333337</v>
      </c>
      <c r="D1611" s="6">
        <v>0.61458333333333337</v>
      </c>
      <c r="E1611" s="64" t="s">
        <v>10</v>
      </c>
      <c r="F1611" s="64" t="s">
        <v>51</v>
      </c>
      <c r="G1611" s="64" t="s">
        <v>48</v>
      </c>
      <c r="H1611" s="64"/>
      <c r="I1611" s="37">
        <f>IF(ISERROR(INT((B1611-SUM(MOD(DATE(YEAR(B1611-MOD(B1611-2,7)+3),1,2),{1E+99,7})*{1,-1})+5)/7)),"",INT((B1611-SUM(MOD(DATE(YEAR(B1611-MOD(B1611-2,7)+3),1,2),{1E+99,7})*{1,-1})+5)/7))</f>
        <v>40</v>
      </c>
    </row>
    <row r="1612" spans="1:9" x14ac:dyDescent="0.3">
      <c r="A1612" s="35">
        <f t="shared" si="25"/>
        <v>1.041666666666663E-2</v>
      </c>
      <c r="B1612" s="2">
        <v>44105</v>
      </c>
      <c r="C1612" s="6">
        <v>0.61805555555555558</v>
      </c>
      <c r="D1612" s="6">
        <v>0.62847222222222221</v>
      </c>
      <c r="E1612" s="64" t="s">
        <v>9</v>
      </c>
      <c r="F1612" s="64" t="s">
        <v>72</v>
      </c>
      <c r="G1612" s="64" t="s">
        <v>46</v>
      </c>
      <c r="H1612" s="64" t="s">
        <v>85</v>
      </c>
      <c r="I1612" s="37">
        <f>IF(ISERROR(INT((B1612-SUM(MOD(DATE(YEAR(B1612-MOD(B1612-2,7)+3),1,2),{1E+99,7})*{1,-1})+5)/7)),"",INT((B1612-SUM(MOD(DATE(YEAR(B1612-MOD(B1612-2,7)+3),1,2),{1E+99,7})*{1,-1})+5)/7))</f>
        <v>40</v>
      </c>
    </row>
    <row r="1613" spans="1:9" x14ac:dyDescent="0.3">
      <c r="A1613" s="35">
        <f t="shared" si="25"/>
        <v>1.041666666666663E-2</v>
      </c>
      <c r="B1613" s="2">
        <v>44105</v>
      </c>
      <c r="C1613" s="6">
        <v>0.64583333333333337</v>
      </c>
      <c r="D1613" s="6">
        <v>0.65625</v>
      </c>
      <c r="E1613" s="64" t="s">
        <v>9</v>
      </c>
      <c r="F1613" s="64" t="s">
        <v>72</v>
      </c>
      <c r="G1613" s="64" t="s">
        <v>49</v>
      </c>
      <c r="H1613" s="64" t="s">
        <v>85</v>
      </c>
      <c r="I1613" s="37">
        <f>IF(ISERROR(INT((B1613-SUM(MOD(DATE(YEAR(B1613-MOD(B1613-2,7)+3),1,2),{1E+99,7})*{1,-1})+5)/7)),"",INT((B1613-SUM(MOD(DATE(YEAR(B1613-MOD(B1613-2,7)+3),1,2),{1E+99,7})*{1,-1})+5)/7))</f>
        <v>40</v>
      </c>
    </row>
    <row r="1614" spans="1:9" x14ac:dyDescent="0.3">
      <c r="A1614" s="35">
        <f t="shared" si="25"/>
        <v>9.722222222222221E-2</v>
      </c>
      <c r="B1614" s="2">
        <v>44105</v>
      </c>
      <c r="C1614" s="6">
        <v>0.67361111111111116</v>
      </c>
      <c r="D1614" s="6">
        <v>0.77083333333333337</v>
      </c>
      <c r="E1614" s="64" t="s">
        <v>14</v>
      </c>
      <c r="F1614" s="64" t="s">
        <v>185</v>
      </c>
      <c r="G1614" s="64" t="s">
        <v>45</v>
      </c>
      <c r="H1614" s="64" t="s">
        <v>67</v>
      </c>
      <c r="I1614" s="37">
        <f>IF(ISERROR(INT((B1614-SUM(MOD(DATE(YEAR(B1614-MOD(B1614-2,7)+3),1,2),{1E+99,7})*{1,-1})+5)/7)),"",INT((B1614-SUM(MOD(DATE(YEAR(B1614-MOD(B1614-2,7)+3),1,2),{1E+99,7})*{1,-1})+5)/7))</f>
        <v>40</v>
      </c>
    </row>
    <row r="1615" spans="1:9" x14ac:dyDescent="0.3">
      <c r="A1615" s="35">
        <f t="shared" si="25"/>
        <v>0.13888888888888884</v>
      </c>
      <c r="B1615" s="2">
        <v>44105</v>
      </c>
      <c r="C1615" s="6">
        <v>0.85416666666666663</v>
      </c>
      <c r="D1615" s="6">
        <v>0.99305555555555547</v>
      </c>
      <c r="E1615" s="64" t="s">
        <v>14</v>
      </c>
      <c r="F1615" s="64" t="s">
        <v>185</v>
      </c>
      <c r="G1615" s="64" t="s">
        <v>45</v>
      </c>
      <c r="H1615" s="64" t="s">
        <v>67</v>
      </c>
      <c r="I1615" s="37">
        <f>IF(ISERROR(INT((B1615-SUM(MOD(DATE(YEAR(B1615-MOD(B1615-2,7)+3),1,2),{1E+99,7})*{1,-1})+5)/7)),"",INT((B1615-SUM(MOD(DATE(YEAR(B1615-MOD(B1615-2,7)+3),1,2),{1E+99,7})*{1,-1})+5)/7))</f>
        <v>40</v>
      </c>
    </row>
    <row r="1616" spans="1:9" x14ac:dyDescent="0.3">
      <c r="A1616" s="35">
        <f t="shared" si="25"/>
        <v>0.13541666666666674</v>
      </c>
      <c r="B1616" s="2">
        <v>44106</v>
      </c>
      <c r="C1616" s="6">
        <v>0.54166666666666663</v>
      </c>
      <c r="D1616" s="6">
        <v>0.67708333333333337</v>
      </c>
      <c r="E1616" s="64" t="s">
        <v>10</v>
      </c>
      <c r="F1616" s="64" t="s">
        <v>54</v>
      </c>
      <c r="G1616" s="64" t="s">
        <v>36</v>
      </c>
      <c r="H1616" s="64" t="s">
        <v>313</v>
      </c>
      <c r="I1616" s="37">
        <f>IF(ISERROR(INT((B1616-SUM(MOD(DATE(YEAR(B1616-MOD(B1616-2,7)+3),1,2),{1E+99,7})*{1,-1})+5)/7)),"",INT((B1616-SUM(MOD(DATE(YEAR(B1616-MOD(B1616-2,7)+3),1,2),{1E+99,7})*{1,-1})+5)/7))</f>
        <v>40</v>
      </c>
    </row>
    <row r="1617" spans="1:9" x14ac:dyDescent="0.3">
      <c r="A1617" s="35">
        <f t="shared" si="25"/>
        <v>5.2083333333333259E-2</v>
      </c>
      <c r="B1617" s="2">
        <v>44106</v>
      </c>
      <c r="C1617" s="6">
        <v>0.55208333333333337</v>
      </c>
      <c r="D1617" s="6">
        <v>0.60416666666666663</v>
      </c>
      <c r="E1617" s="64" t="s">
        <v>14</v>
      </c>
      <c r="F1617" s="64" t="s">
        <v>185</v>
      </c>
      <c r="G1617" s="64" t="s">
        <v>45</v>
      </c>
      <c r="H1617" s="64" t="s">
        <v>441</v>
      </c>
      <c r="I1617" s="37">
        <f>IF(ISERROR(INT((B1617-SUM(MOD(DATE(YEAR(B1617-MOD(B1617-2,7)+3),1,2),{1E+99,7})*{1,-1})+5)/7)),"",INT((B1617-SUM(MOD(DATE(YEAR(B1617-MOD(B1617-2,7)+3),1,2),{1E+99,7})*{1,-1})+5)/7))</f>
        <v>40</v>
      </c>
    </row>
    <row r="1618" spans="1:9" x14ac:dyDescent="0.3">
      <c r="A1618" s="35">
        <f t="shared" si="25"/>
        <v>4.166666666666663E-2</v>
      </c>
      <c r="B1618" s="2">
        <v>44106</v>
      </c>
      <c r="C1618" s="6">
        <v>0.58333333333333337</v>
      </c>
      <c r="D1618" s="6">
        <v>0.625</v>
      </c>
      <c r="E1618" s="64" t="s">
        <v>9</v>
      </c>
      <c r="F1618" s="64" t="s">
        <v>58</v>
      </c>
      <c r="G1618" s="64" t="s">
        <v>48</v>
      </c>
      <c r="H1618" s="64" t="s">
        <v>386</v>
      </c>
      <c r="I1618" s="37">
        <f>IF(ISERROR(INT((B1618-SUM(MOD(DATE(YEAR(B1618-MOD(B1618-2,7)+3),1,2),{1E+99,7})*{1,-1})+5)/7)),"",INT((B1618-SUM(MOD(DATE(YEAR(B1618-MOD(B1618-2,7)+3),1,2),{1E+99,7})*{1,-1})+5)/7))</f>
        <v>40</v>
      </c>
    </row>
    <row r="1619" spans="1:9" x14ac:dyDescent="0.3">
      <c r="A1619" s="35">
        <f t="shared" si="25"/>
        <v>1.3888888888888951E-2</v>
      </c>
      <c r="B1619" s="2">
        <v>44106</v>
      </c>
      <c r="C1619" s="6">
        <v>0.60416666666666663</v>
      </c>
      <c r="D1619" s="6">
        <v>0.61805555555555558</v>
      </c>
      <c r="E1619" s="64" t="s">
        <v>17</v>
      </c>
      <c r="F1619" s="64" t="s">
        <v>54</v>
      </c>
      <c r="G1619" s="64" t="s">
        <v>45</v>
      </c>
      <c r="H1619" s="64" t="s">
        <v>442</v>
      </c>
      <c r="I1619" s="37">
        <f>IF(ISERROR(INT((B1619-SUM(MOD(DATE(YEAR(B1619-MOD(B1619-2,7)+3),1,2),{1E+99,7})*{1,-1})+5)/7)),"",INT((B1619-SUM(MOD(DATE(YEAR(B1619-MOD(B1619-2,7)+3),1,2),{1E+99,7})*{1,-1})+5)/7))</f>
        <v>40</v>
      </c>
    </row>
    <row r="1620" spans="1:9" x14ac:dyDescent="0.3">
      <c r="A1620" s="35">
        <f t="shared" si="25"/>
        <v>6.9444444444444198E-3</v>
      </c>
      <c r="B1620" s="2">
        <v>44106</v>
      </c>
      <c r="C1620" s="6">
        <v>0.64583333333333337</v>
      </c>
      <c r="D1620" s="6">
        <v>0.65277777777777779</v>
      </c>
      <c r="E1620" s="64" t="s">
        <v>9</v>
      </c>
      <c r="F1620" s="64" t="s">
        <v>72</v>
      </c>
      <c r="G1620" s="64" t="s">
        <v>45</v>
      </c>
      <c r="H1620" s="64" t="s">
        <v>85</v>
      </c>
      <c r="I1620" s="37">
        <f>IF(ISERROR(INT((B1620-SUM(MOD(DATE(YEAR(B1620-MOD(B1620-2,7)+3),1,2),{1E+99,7})*{1,-1})+5)/7)),"",INT((B1620-SUM(MOD(DATE(YEAR(B1620-MOD(B1620-2,7)+3),1,2),{1E+99,7})*{1,-1})+5)/7))</f>
        <v>40</v>
      </c>
    </row>
    <row r="1621" spans="1:9" x14ac:dyDescent="0.3">
      <c r="A1621" s="35">
        <f t="shared" si="25"/>
        <v>5.9027777777777679E-2</v>
      </c>
      <c r="B1621" s="2">
        <v>44106</v>
      </c>
      <c r="C1621" s="6">
        <v>0.67361111111111116</v>
      </c>
      <c r="D1621" s="6">
        <v>0.73263888888888884</v>
      </c>
      <c r="E1621" s="64" t="s">
        <v>10</v>
      </c>
      <c r="F1621" s="64" t="s">
        <v>42</v>
      </c>
      <c r="G1621" s="64" t="s">
        <v>49</v>
      </c>
      <c r="H1621" s="64"/>
      <c r="I1621" s="37">
        <f>IF(ISERROR(INT((B1621-SUM(MOD(DATE(YEAR(B1621-MOD(B1621-2,7)+3),1,2),{1E+99,7})*{1,-1})+5)/7)),"",INT((B1621-SUM(MOD(DATE(YEAR(B1621-MOD(B1621-2,7)+3),1,2),{1E+99,7})*{1,-1})+5)/7))</f>
        <v>40</v>
      </c>
    </row>
    <row r="1622" spans="1:9" x14ac:dyDescent="0.3">
      <c r="A1622" s="35">
        <f t="shared" si="25"/>
        <v>5.902777777777779E-2</v>
      </c>
      <c r="B1622" s="2">
        <v>44106</v>
      </c>
      <c r="C1622" s="6">
        <v>0.67708333333333337</v>
      </c>
      <c r="D1622" s="6">
        <v>0.73611111111111116</v>
      </c>
      <c r="E1622" s="64" t="s">
        <v>10</v>
      </c>
      <c r="F1622" s="64" t="s">
        <v>42</v>
      </c>
      <c r="G1622" s="64" t="s">
        <v>48</v>
      </c>
      <c r="H1622" s="64" t="s">
        <v>446</v>
      </c>
      <c r="I1622" s="37">
        <f>IF(ISERROR(INT((B1622-SUM(MOD(DATE(YEAR(B1622-MOD(B1622-2,7)+3),1,2),{1E+99,7})*{1,-1})+5)/7)),"",INT((B1622-SUM(MOD(DATE(YEAR(B1622-MOD(B1622-2,7)+3),1,2),{1E+99,7})*{1,-1})+5)/7))</f>
        <v>40</v>
      </c>
    </row>
    <row r="1623" spans="1:9" x14ac:dyDescent="0.3">
      <c r="A1623" s="35">
        <f t="shared" si="25"/>
        <v>5.902777777777779E-2</v>
      </c>
      <c r="B1623" s="2">
        <v>44106</v>
      </c>
      <c r="C1623" s="6">
        <v>0.67708333333333337</v>
      </c>
      <c r="D1623" s="6">
        <v>0.73611111111111116</v>
      </c>
      <c r="E1623" s="64" t="s">
        <v>10</v>
      </c>
      <c r="F1623" s="64" t="s">
        <v>42</v>
      </c>
      <c r="G1623" s="64" t="s">
        <v>36</v>
      </c>
      <c r="H1623" s="64" t="s">
        <v>446</v>
      </c>
      <c r="I1623" s="37">
        <f>IF(ISERROR(INT((B1623-SUM(MOD(DATE(YEAR(B1623-MOD(B1623-2,7)+3),1,2),{1E+99,7})*{1,-1})+5)/7)),"",INT((B1623-SUM(MOD(DATE(YEAR(B1623-MOD(B1623-2,7)+3),1,2),{1E+99,7})*{1,-1})+5)/7))</f>
        <v>40</v>
      </c>
    </row>
    <row r="1624" spans="1:9" x14ac:dyDescent="0.3">
      <c r="A1624" s="35">
        <f t="shared" si="25"/>
        <v>5.902777777777779E-2</v>
      </c>
      <c r="B1624" s="2">
        <v>44106</v>
      </c>
      <c r="C1624" s="6">
        <v>0.67708333333333337</v>
      </c>
      <c r="D1624" s="6">
        <v>0.73611111111111116</v>
      </c>
      <c r="E1624" s="64" t="s">
        <v>10</v>
      </c>
      <c r="F1624" s="64" t="s">
        <v>42</v>
      </c>
      <c r="G1624" s="64" t="s">
        <v>45</v>
      </c>
      <c r="H1624" s="64" t="s">
        <v>446</v>
      </c>
      <c r="I1624" s="37">
        <f>IF(ISERROR(INT((B1624-SUM(MOD(DATE(YEAR(B1624-MOD(B1624-2,7)+3),1,2),{1E+99,7})*{1,-1})+5)/7)),"",INT((B1624-SUM(MOD(DATE(YEAR(B1624-MOD(B1624-2,7)+3),1,2),{1E+99,7})*{1,-1})+5)/7))</f>
        <v>40</v>
      </c>
    </row>
    <row r="1625" spans="1:9" x14ac:dyDescent="0.3">
      <c r="A1625" s="35">
        <f t="shared" si="25"/>
        <v>5.2083333333333315E-2</v>
      </c>
      <c r="B1625" s="2">
        <v>44109</v>
      </c>
      <c r="C1625" s="6">
        <v>0.375</v>
      </c>
      <c r="D1625" s="6">
        <v>0.42708333333333331</v>
      </c>
      <c r="E1625" s="64" t="s">
        <v>15</v>
      </c>
      <c r="F1625" s="64" t="s">
        <v>54</v>
      </c>
      <c r="G1625" s="64" t="s">
        <v>36</v>
      </c>
      <c r="H1625" s="64" t="s">
        <v>443</v>
      </c>
      <c r="I1625" s="37">
        <f>IF(ISERROR(INT((B1625-SUM(MOD(DATE(YEAR(B1625-MOD(B1625-2,7)+3),1,2),{1E+99,7})*{1,-1})+5)/7)),"",INT((B1625-SUM(MOD(DATE(YEAR(B1625-MOD(B1625-2,7)+3),1,2),{1E+99,7})*{1,-1})+5)/7))</f>
        <v>41</v>
      </c>
    </row>
    <row r="1626" spans="1:9" x14ac:dyDescent="0.3">
      <c r="A1626" s="35">
        <f t="shared" si="25"/>
        <v>4.5138888888888895E-2</v>
      </c>
      <c r="B1626" s="2">
        <v>44109</v>
      </c>
      <c r="C1626" s="6">
        <v>0.38194444444444442</v>
      </c>
      <c r="D1626" s="6">
        <v>0.42708333333333331</v>
      </c>
      <c r="E1626" s="64" t="s">
        <v>15</v>
      </c>
      <c r="F1626" s="64" t="s">
        <v>54</v>
      </c>
      <c r="G1626" s="64" t="s">
        <v>45</v>
      </c>
      <c r="H1626" s="64" t="s">
        <v>443</v>
      </c>
      <c r="I1626" s="37">
        <f>IF(ISERROR(INT((B1626-SUM(MOD(DATE(YEAR(B1626-MOD(B1626-2,7)+3),1,2),{1E+99,7})*{1,-1})+5)/7)),"",INT((B1626-SUM(MOD(DATE(YEAR(B1626-MOD(B1626-2,7)+3),1,2),{1E+99,7})*{1,-1})+5)/7))</f>
        <v>41</v>
      </c>
    </row>
    <row r="1627" spans="1:9" x14ac:dyDescent="0.3">
      <c r="A1627" s="35">
        <f t="shared" si="25"/>
        <v>3.819444444444442E-2</v>
      </c>
      <c r="B1627" s="2">
        <v>44109</v>
      </c>
      <c r="C1627" s="6">
        <v>0.3888888888888889</v>
      </c>
      <c r="D1627" s="6">
        <v>0.42708333333333331</v>
      </c>
      <c r="E1627" s="64" t="s">
        <v>15</v>
      </c>
      <c r="F1627" s="64" t="s">
        <v>54</v>
      </c>
      <c r="G1627" s="64" t="s">
        <v>49</v>
      </c>
      <c r="H1627" s="64" t="s">
        <v>443</v>
      </c>
      <c r="I1627" s="37">
        <f>IF(ISERROR(INT((B1627-SUM(MOD(DATE(YEAR(B1627-MOD(B1627-2,7)+3),1,2),{1E+99,7})*{1,-1})+5)/7)),"",INT((B1627-SUM(MOD(DATE(YEAR(B1627-MOD(B1627-2,7)+3),1,2),{1E+99,7})*{1,-1})+5)/7))</f>
        <v>41</v>
      </c>
    </row>
    <row r="1628" spans="1:9" x14ac:dyDescent="0.3">
      <c r="A1628" s="35">
        <f t="shared" si="25"/>
        <v>2.0833333333333315E-2</v>
      </c>
      <c r="B1628" s="2">
        <v>44109</v>
      </c>
      <c r="C1628" s="6">
        <v>0.40625</v>
      </c>
      <c r="D1628" s="6">
        <v>0.42708333333333331</v>
      </c>
      <c r="E1628" s="64" t="s">
        <v>15</v>
      </c>
      <c r="F1628" s="64" t="s">
        <v>54</v>
      </c>
      <c r="G1628" s="64" t="s">
        <v>48</v>
      </c>
      <c r="H1628" s="64"/>
      <c r="I1628" s="37">
        <f>IF(ISERROR(INT((B1628-SUM(MOD(DATE(YEAR(B1628-MOD(B1628-2,7)+3),1,2),{1E+99,7})*{1,-1})+5)/7)),"",INT((B1628-SUM(MOD(DATE(YEAR(B1628-MOD(B1628-2,7)+3),1,2),{1E+99,7})*{1,-1})+5)/7))</f>
        <v>41</v>
      </c>
    </row>
    <row r="1629" spans="1:9" x14ac:dyDescent="0.3">
      <c r="A1629" s="35">
        <f t="shared" si="25"/>
        <v>6.25E-2</v>
      </c>
      <c r="B1629" s="2">
        <v>44109</v>
      </c>
      <c r="C1629" s="6">
        <v>0.42708333333333331</v>
      </c>
      <c r="D1629" s="6">
        <v>0.48958333333333331</v>
      </c>
      <c r="E1629" s="64" t="s">
        <v>15</v>
      </c>
      <c r="F1629" s="3" t="s">
        <v>14</v>
      </c>
      <c r="G1629" s="64" t="s">
        <v>49</v>
      </c>
      <c r="H1629" s="64" t="s">
        <v>444</v>
      </c>
      <c r="I1629" s="37">
        <f>IF(ISERROR(INT((B1629-SUM(MOD(DATE(YEAR(B1629-MOD(B1629-2,7)+3),1,2),{1E+99,7})*{1,-1})+5)/7)),"",INT((B1629-SUM(MOD(DATE(YEAR(B1629-MOD(B1629-2,7)+3),1,2),{1E+99,7})*{1,-1})+5)/7))</f>
        <v>41</v>
      </c>
    </row>
    <row r="1630" spans="1:9" x14ac:dyDescent="0.3">
      <c r="A1630" s="35">
        <f t="shared" si="25"/>
        <v>6.25E-2</v>
      </c>
      <c r="B1630" s="2">
        <v>44109</v>
      </c>
      <c r="C1630" s="6">
        <v>0.42708333333333331</v>
      </c>
      <c r="D1630" s="6">
        <v>0.48958333333333331</v>
      </c>
      <c r="E1630" s="64" t="s">
        <v>15</v>
      </c>
      <c r="F1630" s="64" t="s">
        <v>14</v>
      </c>
      <c r="G1630" s="64" t="s">
        <v>48</v>
      </c>
      <c r="H1630" s="64" t="s">
        <v>444</v>
      </c>
      <c r="I1630" s="37">
        <f>IF(ISERROR(INT((B1630-SUM(MOD(DATE(YEAR(B1630-MOD(B1630-2,7)+3),1,2),{1E+99,7})*{1,-1})+5)/7)),"",INT((B1630-SUM(MOD(DATE(YEAR(B1630-MOD(B1630-2,7)+3),1,2),{1E+99,7})*{1,-1})+5)/7))</f>
        <v>41</v>
      </c>
    </row>
    <row r="1631" spans="1:9" x14ac:dyDescent="0.3">
      <c r="A1631" s="35">
        <f t="shared" si="25"/>
        <v>6.25E-2</v>
      </c>
      <c r="B1631" s="2">
        <v>44109</v>
      </c>
      <c r="C1631" s="6">
        <v>0.42708333333333331</v>
      </c>
      <c r="D1631" s="6">
        <v>0.48958333333333331</v>
      </c>
      <c r="E1631" s="64" t="s">
        <v>15</v>
      </c>
      <c r="F1631" s="3" t="s">
        <v>14</v>
      </c>
      <c r="G1631" s="64" t="s">
        <v>36</v>
      </c>
      <c r="H1631" s="64" t="s">
        <v>444</v>
      </c>
      <c r="I1631" s="37">
        <f>IF(ISERROR(INT((B1631-SUM(MOD(DATE(YEAR(B1631-MOD(B1631-2,7)+3),1,2),{1E+99,7})*{1,-1})+5)/7)),"",INT((B1631-SUM(MOD(DATE(YEAR(B1631-MOD(B1631-2,7)+3),1,2),{1E+99,7})*{1,-1})+5)/7))</f>
        <v>41</v>
      </c>
    </row>
    <row r="1632" spans="1:9" x14ac:dyDescent="0.3">
      <c r="A1632" s="35">
        <f t="shared" si="25"/>
        <v>6.25E-2</v>
      </c>
      <c r="B1632" s="2">
        <v>44109</v>
      </c>
      <c r="C1632" s="6">
        <v>0.42708333333333331</v>
      </c>
      <c r="D1632" s="6">
        <v>0.48958333333333331</v>
      </c>
      <c r="E1632" s="64" t="s">
        <v>15</v>
      </c>
      <c r="F1632" s="64" t="s">
        <v>14</v>
      </c>
      <c r="G1632" s="64" t="s">
        <v>45</v>
      </c>
      <c r="H1632" s="64" t="s">
        <v>444</v>
      </c>
      <c r="I1632" s="37">
        <f>IF(ISERROR(INT((B1632-SUM(MOD(DATE(YEAR(B1632-MOD(B1632-2,7)+3),1,2),{1E+99,7})*{1,-1})+5)/7)),"",INT((B1632-SUM(MOD(DATE(YEAR(B1632-MOD(B1632-2,7)+3),1,2),{1E+99,7})*{1,-1})+5)/7))</f>
        <v>41</v>
      </c>
    </row>
    <row r="1633" spans="1:9" x14ac:dyDescent="0.3">
      <c r="A1633" s="35">
        <f t="shared" si="25"/>
        <v>0.10416666666666663</v>
      </c>
      <c r="B1633" s="2">
        <v>44109</v>
      </c>
      <c r="C1633" s="6">
        <v>0.5</v>
      </c>
      <c r="D1633" s="6">
        <v>0.60416666666666663</v>
      </c>
      <c r="E1633" s="64" t="s">
        <v>15</v>
      </c>
      <c r="F1633" s="64" t="s">
        <v>58</v>
      </c>
      <c r="G1633" s="64" t="s">
        <v>49</v>
      </c>
      <c r="H1633" s="64" t="s">
        <v>445</v>
      </c>
      <c r="I1633" s="37">
        <f>IF(ISERROR(INT((B1633-SUM(MOD(DATE(YEAR(B1633-MOD(B1633-2,7)+3),1,2),{1E+99,7})*{1,-1})+5)/7)),"",INT((B1633-SUM(MOD(DATE(YEAR(B1633-MOD(B1633-2,7)+3),1,2),{1E+99,7})*{1,-1})+5)/7))</f>
        <v>41</v>
      </c>
    </row>
    <row r="1634" spans="1:9" x14ac:dyDescent="0.3">
      <c r="A1634" s="35">
        <f t="shared" si="25"/>
        <v>4.166666666666663E-2</v>
      </c>
      <c r="B1634" s="2">
        <v>44109</v>
      </c>
      <c r="C1634" s="6">
        <v>0.58333333333333337</v>
      </c>
      <c r="D1634" s="6">
        <v>0.625</v>
      </c>
      <c r="E1634" s="64" t="s">
        <v>9</v>
      </c>
      <c r="F1634" s="64" t="s">
        <v>58</v>
      </c>
      <c r="G1634" s="64" t="s">
        <v>48</v>
      </c>
      <c r="H1634" s="64" t="s">
        <v>386</v>
      </c>
      <c r="I1634" s="37">
        <f>IF(ISERROR(INT((B1634-SUM(MOD(DATE(YEAR(B1634-MOD(B1634-2,7)+3),1,2),{1E+99,7})*{1,-1})+5)/7)),"",INT((B1634-SUM(MOD(DATE(YEAR(B1634-MOD(B1634-2,7)+3),1,2),{1E+99,7})*{1,-1})+5)/7))</f>
        <v>41</v>
      </c>
    </row>
    <row r="1635" spans="1:9" x14ac:dyDescent="0.3">
      <c r="A1635" s="35">
        <f t="shared" si="25"/>
        <v>1.041666666666663E-2</v>
      </c>
      <c r="B1635" s="2">
        <v>44109</v>
      </c>
      <c r="C1635" s="6">
        <v>0.65625</v>
      </c>
      <c r="D1635" s="6">
        <v>0.66666666666666663</v>
      </c>
      <c r="E1635" s="64" t="s">
        <v>15</v>
      </c>
      <c r="F1635" s="64" t="s">
        <v>63</v>
      </c>
      <c r="G1635" s="64" t="s">
        <v>46</v>
      </c>
      <c r="H1635" s="64" t="s">
        <v>448</v>
      </c>
      <c r="I1635" s="37">
        <f>IF(ISERROR(INT((B1635-SUM(MOD(DATE(YEAR(B1635-MOD(B1635-2,7)+3),1,2),{1E+99,7})*{1,-1})+5)/7)),"",INT((B1635-SUM(MOD(DATE(YEAR(B1635-MOD(B1635-2,7)+3),1,2),{1E+99,7})*{1,-1})+5)/7))</f>
        <v>41</v>
      </c>
    </row>
    <row r="1636" spans="1:9" x14ac:dyDescent="0.3">
      <c r="A1636" s="35">
        <f t="shared" si="25"/>
        <v>6.9444444444444198E-3</v>
      </c>
      <c r="B1636" s="2">
        <v>44110</v>
      </c>
      <c r="C1636" s="6">
        <v>0.48958333333333331</v>
      </c>
      <c r="D1636" s="6">
        <v>0.49652777777777773</v>
      </c>
      <c r="E1636" s="64" t="s">
        <v>9</v>
      </c>
      <c r="F1636" s="64" t="s">
        <v>72</v>
      </c>
      <c r="G1636" s="64" t="s">
        <v>49</v>
      </c>
      <c r="H1636" s="64" t="s">
        <v>85</v>
      </c>
      <c r="I1636" s="37">
        <f>IF(ISERROR(INT((B1636-SUM(MOD(DATE(YEAR(B1636-MOD(B1636-2,7)+3),1,2),{1E+99,7})*{1,-1})+5)/7)),"",INT((B1636-SUM(MOD(DATE(YEAR(B1636-MOD(B1636-2,7)+3),1,2),{1E+99,7})*{1,-1})+5)/7))</f>
        <v>41</v>
      </c>
    </row>
    <row r="1637" spans="1:9" x14ac:dyDescent="0.3">
      <c r="A1637" s="35">
        <f t="shared" si="25"/>
        <v>8.333333333333337E-2</v>
      </c>
      <c r="B1637" s="2">
        <v>44110</v>
      </c>
      <c r="C1637" s="6">
        <v>0.5</v>
      </c>
      <c r="D1637" s="6">
        <v>0.58333333333333337</v>
      </c>
      <c r="E1637" s="64" t="s">
        <v>15</v>
      </c>
      <c r="F1637" s="64" t="s">
        <v>13</v>
      </c>
      <c r="G1637" s="64" t="s">
        <v>48</v>
      </c>
      <c r="H1637" s="64" t="s">
        <v>401</v>
      </c>
      <c r="I1637" s="37">
        <f>IF(ISERROR(INT((B1637-SUM(MOD(DATE(YEAR(B1637-MOD(B1637-2,7)+3),1,2),{1E+99,7})*{1,-1})+5)/7)),"",INT((B1637-SUM(MOD(DATE(YEAR(B1637-MOD(B1637-2,7)+3),1,2),{1E+99,7})*{1,-1})+5)/7))</f>
        <v>41</v>
      </c>
    </row>
    <row r="1638" spans="1:9" x14ac:dyDescent="0.3">
      <c r="A1638" s="35">
        <f t="shared" si="25"/>
        <v>2.4305555555555469E-2</v>
      </c>
      <c r="B1638" s="2">
        <v>44110</v>
      </c>
      <c r="C1638" s="6">
        <v>0.71875</v>
      </c>
      <c r="D1638" s="6">
        <v>0.74305555555555547</v>
      </c>
      <c r="E1638" s="64" t="s">
        <v>9</v>
      </c>
      <c r="F1638" s="64" t="s">
        <v>58</v>
      </c>
      <c r="G1638" s="64" t="s">
        <v>49</v>
      </c>
      <c r="H1638" s="64" t="s">
        <v>452</v>
      </c>
      <c r="I1638" s="37">
        <f>IF(ISERROR(INT((B1638-SUM(MOD(DATE(YEAR(B1638-MOD(B1638-2,7)+3),1,2),{1E+99,7})*{1,-1})+5)/7)),"",INT((B1638-SUM(MOD(DATE(YEAR(B1638-MOD(B1638-2,7)+3),1,2),{1E+99,7})*{1,-1})+5)/7))</f>
        <v>41</v>
      </c>
    </row>
    <row r="1639" spans="1:9" x14ac:dyDescent="0.3">
      <c r="A1639" s="35">
        <f t="shared" si="25"/>
        <v>4.1666666666666741E-2</v>
      </c>
      <c r="B1639" s="2">
        <v>44111</v>
      </c>
      <c r="C1639" s="6">
        <v>0.51041666666666663</v>
      </c>
      <c r="D1639" s="6">
        <v>0.55208333333333337</v>
      </c>
      <c r="E1639" s="64" t="s">
        <v>10</v>
      </c>
      <c r="F1639" s="64" t="s">
        <v>51</v>
      </c>
      <c r="G1639" s="64" t="s">
        <v>48</v>
      </c>
      <c r="H1639" s="64"/>
      <c r="I1639" s="37">
        <f>IF(ISERROR(INT((B1639-SUM(MOD(DATE(YEAR(B1639-MOD(B1639-2,7)+3),1,2),{1E+99,7})*{1,-1})+5)/7)),"",INT((B1639-SUM(MOD(DATE(YEAR(B1639-MOD(B1639-2,7)+3),1,2),{1E+99,7})*{1,-1})+5)/7))</f>
        <v>41</v>
      </c>
    </row>
    <row r="1640" spans="1:9" x14ac:dyDescent="0.3">
      <c r="A1640" s="35">
        <f t="shared" si="25"/>
        <v>4.1666666666666741E-2</v>
      </c>
      <c r="B1640" s="2">
        <v>44111</v>
      </c>
      <c r="C1640" s="6">
        <v>0.51041666666666663</v>
      </c>
      <c r="D1640" s="6">
        <v>0.55208333333333337</v>
      </c>
      <c r="E1640" s="64" t="s">
        <v>10</v>
      </c>
      <c r="F1640" s="64" t="s">
        <v>51</v>
      </c>
      <c r="G1640" s="64" t="s">
        <v>36</v>
      </c>
      <c r="H1640" s="64"/>
      <c r="I1640" s="37">
        <f>IF(ISERROR(INT((B1640-SUM(MOD(DATE(YEAR(B1640-MOD(B1640-2,7)+3),1,2),{1E+99,7})*{1,-1})+5)/7)),"",INT((B1640-SUM(MOD(DATE(YEAR(B1640-MOD(B1640-2,7)+3),1,2),{1E+99,7})*{1,-1})+5)/7))</f>
        <v>41</v>
      </c>
    </row>
    <row r="1641" spans="1:9" x14ac:dyDescent="0.3">
      <c r="A1641" s="35">
        <f t="shared" si="25"/>
        <v>5.902777777777779E-2</v>
      </c>
      <c r="B1641" s="2">
        <v>44111</v>
      </c>
      <c r="C1641" s="6">
        <v>0.51041666666666663</v>
      </c>
      <c r="D1641" s="6">
        <v>0.56944444444444442</v>
      </c>
      <c r="E1641" s="64" t="s">
        <v>10</v>
      </c>
      <c r="F1641" s="64" t="s">
        <v>51</v>
      </c>
      <c r="G1641" s="64" t="s">
        <v>46</v>
      </c>
      <c r="H1641" s="64"/>
      <c r="I1641" s="37">
        <f>IF(ISERROR(INT((B1641-SUM(MOD(DATE(YEAR(B1641-MOD(B1641-2,7)+3),1,2),{1E+99,7})*{1,-1})+5)/7)),"",INT((B1641-SUM(MOD(DATE(YEAR(B1641-MOD(B1641-2,7)+3),1,2),{1E+99,7})*{1,-1})+5)/7))</f>
        <v>41</v>
      </c>
    </row>
    <row r="1642" spans="1:9" x14ac:dyDescent="0.3">
      <c r="A1642" s="35">
        <f t="shared" si="25"/>
        <v>4.1666666666666741E-2</v>
      </c>
      <c r="B1642" s="2">
        <v>44111</v>
      </c>
      <c r="C1642" s="6">
        <v>0.51041666666666663</v>
      </c>
      <c r="D1642" s="6">
        <v>0.55208333333333337</v>
      </c>
      <c r="E1642" s="64" t="s">
        <v>10</v>
      </c>
      <c r="F1642" s="64" t="s">
        <v>51</v>
      </c>
      <c r="G1642" s="64" t="s">
        <v>45</v>
      </c>
      <c r="H1642" s="64"/>
      <c r="I1642" s="37">
        <f>IF(ISERROR(INT((B1642-SUM(MOD(DATE(YEAR(B1642-MOD(B1642-2,7)+3),1,2),{1E+99,7})*{1,-1})+5)/7)),"",INT((B1642-SUM(MOD(DATE(YEAR(B1642-MOD(B1642-2,7)+3),1,2),{1E+99,7})*{1,-1})+5)/7))</f>
        <v>41</v>
      </c>
    </row>
    <row r="1643" spans="1:9" x14ac:dyDescent="0.3">
      <c r="A1643" s="35">
        <f t="shared" si="25"/>
        <v>6.25E-2</v>
      </c>
      <c r="B1643" s="2">
        <v>44111</v>
      </c>
      <c r="C1643" s="6">
        <v>0.51041666666666663</v>
      </c>
      <c r="D1643" s="6">
        <v>0.57291666666666663</v>
      </c>
      <c r="E1643" s="64" t="s">
        <v>10</v>
      </c>
      <c r="F1643" s="64" t="s">
        <v>51</v>
      </c>
      <c r="G1643" s="64" t="s">
        <v>49</v>
      </c>
      <c r="H1643" s="64"/>
      <c r="I1643" s="37">
        <f>IF(ISERROR(INT((B1643-SUM(MOD(DATE(YEAR(B1643-MOD(B1643-2,7)+3),1,2),{1E+99,7})*{1,-1})+5)/7)),"",INT((B1643-SUM(MOD(DATE(YEAR(B1643-MOD(B1643-2,7)+3),1,2),{1E+99,7})*{1,-1})+5)/7))</f>
        <v>41</v>
      </c>
    </row>
    <row r="1644" spans="1:9" x14ac:dyDescent="0.3">
      <c r="A1644" s="35">
        <f t="shared" si="25"/>
        <v>6.25E-2</v>
      </c>
      <c r="B1644" s="2">
        <v>44111</v>
      </c>
      <c r="C1644" s="6">
        <v>0.55208333333333337</v>
      </c>
      <c r="D1644" s="6">
        <v>0.61458333333333337</v>
      </c>
      <c r="E1644" s="64" t="s">
        <v>17</v>
      </c>
      <c r="F1644" s="64" t="s">
        <v>54</v>
      </c>
      <c r="G1644" s="64" t="s">
        <v>48</v>
      </c>
      <c r="H1644" s="64" t="s">
        <v>442</v>
      </c>
      <c r="I1644" s="37">
        <f>IF(ISERROR(INT((B1644-SUM(MOD(DATE(YEAR(B1644-MOD(B1644-2,7)+3),1,2),{1E+99,7})*{1,-1})+5)/7)),"",INT((B1644-SUM(MOD(DATE(YEAR(B1644-MOD(B1644-2,7)+3),1,2),{1E+99,7})*{1,-1})+5)/7))</f>
        <v>41</v>
      </c>
    </row>
    <row r="1645" spans="1:9" x14ac:dyDescent="0.3">
      <c r="A1645" s="35">
        <f t="shared" si="25"/>
        <v>0.16666666666666663</v>
      </c>
      <c r="B1645" s="2">
        <v>44111</v>
      </c>
      <c r="C1645" s="6">
        <v>0.5625</v>
      </c>
      <c r="D1645" s="6">
        <v>0.72916666666666663</v>
      </c>
      <c r="E1645" s="64" t="s">
        <v>10</v>
      </c>
      <c r="F1645" s="64" t="s">
        <v>58</v>
      </c>
      <c r="G1645" s="64" t="s">
        <v>36</v>
      </c>
      <c r="H1645" s="64" t="s">
        <v>277</v>
      </c>
      <c r="I1645" s="37">
        <f>IF(ISERROR(INT((B1645-SUM(MOD(DATE(YEAR(B1645-MOD(B1645-2,7)+3),1,2),{1E+99,7})*{1,-1})+5)/7)),"",INT((B1645-SUM(MOD(DATE(YEAR(B1645-MOD(B1645-2,7)+3),1,2),{1E+99,7})*{1,-1})+5)/7))</f>
        <v>41</v>
      </c>
    </row>
    <row r="1646" spans="1:9" x14ac:dyDescent="0.3">
      <c r="A1646" s="35">
        <f t="shared" si="25"/>
        <v>5.555555555555558E-2</v>
      </c>
      <c r="B1646" s="2">
        <v>44112</v>
      </c>
      <c r="C1646" s="6">
        <v>0.47569444444444442</v>
      </c>
      <c r="D1646" s="6">
        <v>0.53125</v>
      </c>
      <c r="E1646" s="64" t="s">
        <v>10</v>
      </c>
      <c r="F1646" s="64" t="s">
        <v>63</v>
      </c>
      <c r="G1646" s="64" t="s">
        <v>46</v>
      </c>
      <c r="H1646" s="64" t="s">
        <v>449</v>
      </c>
      <c r="I1646" s="37">
        <f>IF(ISERROR(INT((B1646-SUM(MOD(DATE(YEAR(B1646-MOD(B1646-2,7)+3),1,2),{1E+99,7})*{1,-1})+5)/7)),"",INT((B1646-SUM(MOD(DATE(YEAR(B1646-MOD(B1646-2,7)+3),1,2),{1E+99,7})*{1,-1})+5)/7))</f>
        <v>41</v>
      </c>
    </row>
    <row r="1647" spans="1:9" x14ac:dyDescent="0.3">
      <c r="A1647" s="35">
        <f t="shared" si="25"/>
        <v>4.1666666666666741E-2</v>
      </c>
      <c r="B1647" s="2">
        <v>44112</v>
      </c>
      <c r="C1647" s="6">
        <v>0.51041666666666663</v>
      </c>
      <c r="D1647" s="6">
        <v>0.55208333333333337</v>
      </c>
      <c r="E1647" s="64" t="s">
        <v>15</v>
      </c>
      <c r="F1647" s="64" t="s">
        <v>58</v>
      </c>
      <c r="G1647" s="64" t="s">
        <v>49</v>
      </c>
      <c r="H1647" s="64" t="s">
        <v>453</v>
      </c>
      <c r="I1647" s="37">
        <f>IF(ISERROR(INT((B1647-SUM(MOD(DATE(YEAR(B1647-MOD(B1647-2,7)+3),1,2),{1E+99,7})*{1,-1})+5)/7)),"",INT((B1647-SUM(MOD(DATE(YEAR(B1647-MOD(B1647-2,7)+3),1,2),{1E+99,7})*{1,-1})+5)/7))</f>
        <v>41</v>
      </c>
    </row>
    <row r="1648" spans="1:9" x14ac:dyDescent="0.3">
      <c r="A1648" s="35">
        <f t="shared" si="25"/>
        <v>1.7361111111111049E-2</v>
      </c>
      <c r="B1648" s="2">
        <v>44112</v>
      </c>
      <c r="C1648" s="6">
        <v>0.55208333333333337</v>
      </c>
      <c r="D1648" s="6">
        <v>0.56944444444444442</v>
      </c>
      <c r="E1648" s="64" t="s">
        <v>9</v>
      </c>
      <c r="F1648" s="64" t="s">
        <v>106</v>
      </c>
      <c r="G1648" s="64" t="s">
        <v>49</v>
      </c>
      <c r="H1648" s="64" t="s">
        <v>161</v>
      </c>
      <c r="I1648" s="37">
        <f>IF(ISERROR(INT((B1648-SUM(MOD(DATE(YEAR(B1648-MOD(B1648-2,7)+3),1,2),{1E+99,7})*{1,-1})+5)/7)),"",INT((B1648-SUM(MOD(DATE(YEAR(B1648-MOD(B1648-2,7)+3),1,2),{1E+99,7})*{1,-1})+5)/7))</f>
        <v>41</v>
      </c>
    </row>
    <row r="1649" spans="1:9" x14ac:dyDescent="0.3">
      <c r="A1649" s="35">
        <f t="shared" si="25"/>
        <v>0.17361111111111105</v>
      </c>
      <c r="B1649" s="2">
        <v>44112</v>
      </c>
      <c r="C1649" s="6">
        <v>0.55555555555555558</v>
      </c>
      <c r="D1649" s="6">
        <v>0.72916666666666663</v>
      </c>
      <c r="E1649" s="64" t="s">
        <v>14</v>
      </c>
      <c r="F1649" s="64" t="s">
        <v>67</v>
      </c>
      <c r="G1649" s="64" t="s">
        <v>46</v>
      </c>
      <c r="H1649" s="64" t="s">
        <v>450</v>
      </c>
      <c r="I1649" s="37">
        <f>IF(ISERROR(INT((B1649-SUM(MOD(DATE(YEAR(B1649-MOD(B1649-2,7)+3),1,2),{1E+99,7})*{1,-1})+5)/7)),"",INT((B1649-SUM(MOD(DATE(YEAR(B1649-MOD(B1649-2,7)+3),1,2),{1E+99,7})*{1,-1})+5)/7))</f>
        <v>41</v>
      </c>
    </row>
    <row r="1650" spans="1:9" x14ac:dyDescent="0.3">
      <c r="A1650" s="35">
        <f t="shared" si="25"/>
        <v>3.125E-2</v>
      </c>
      <c r="B1650" s="2">
        <v>44112</v>
      </c>
      <c r="C1650" s="6">
        <v>0.66666666666666663</v>
      </c>
      <c r="D1650" s="6">
        <v>0.69791666666666663</v>
      </c>
      <c r="E1650" s="64" t="s">
        <v>15</v>
      </c>
      <c r="F1650" s="64" t="s">
        <v>58</v>
      </c>
      <c r="G1650" s="64" t="s">
        <v>49</v>
      </c>
      <c r="H1650" s="64" t="s">
        <v>453</v>
      </c>
      <c r="I1650" s="37">
        <f>IF(ISERROR(INT((B1650-SUM(MOD(DATE(YEAR(B1650-MOD(B1650-2,7)+3),1,2),{1E+99,7})*{1,-1})+5)/7)),"",INT((B1650-SUM(MOD(DATE(YEAR(B1650-MOD(B1650-2,7)+3),1,2),{1E+99,7})*{1,-1})+5)/7))</f>
        <v>41</v>
      </c>
    </row>
    <row r="1651" spans="1:9" x14ac:dyDescent="0.3">
      <c r="A1651" s="35">
        <f t="shared" si="25"/>
        <v>3.125E-2</v>
      </c>
      <c r="B1651" s="2">
        <v>44112</v>
      </c>
      <c r="C1651" s="6">
        <v>0.69791666666666663</v>
      </c>
      <c r="D1651" s="6">
        <v>0.72916666666666663</v>
      </c>
      <c r="E1651" s="64" t="s">
        <v>10</v>
      </c>
      <c r="F1651" s="64" t="s">
        <v>58</v>
      </c>
      <c r="G1651" s="64" t="s">
        <v>36</v>
      </c>
      <c r="H1651" s="64" t="s">
        <v>447</v>
      </c>
      <c r="I1651" s="37">
        <f>IF(ISERROR(INT((B1651-SUM(MOD(DATE(YEAR(B1651-MOD(B1651-2,7)+3),1,2),{1E+99,7})*{1,-1})+5)/7)),"",INT((B1651-SUM(MOD(DATE(YEAR(B1651-MOD(B1651-2,7)+3),1,2),{1E+99,7})*{1,-1})+5)/7))</f>
        <v>41</v>
      </c>
    </row>
    <row r="1652" spans="1:9" x14ac:dyDescent="0.3">
      <c r="A1652" s="35">
        <f t="shared" si="25"/>
        <v>6.9444444444445308E-3</v>
      </c>
      <c r="B1652" s="2">
        <v>44112</v>
      </c>
      <c r="C1652" s="6">
        <v>0.72916666666666663</v>
      </c>
      <c r="D1652" s="6">
        <v>0.73611111111111116</v>
      </c>
      <c r="E1652" s="64" t="s">
        <v>9</v>
      </c>
      <c r="F1652" s="64" t="s">
        <v>72</v>
      </c>
      <c r="G1652" s="64" t="s">
        <v>46</v>
      </c>
      <c r="H1652" s="64" t="s">
        <v>85</v>
      </c>
      <c r="I1652" s="37">
        <f>IF(ISERROR(INT((B1652-SUM(MOD(DATE(YEAR(B1652-MOD(B1652-2,7)+3),1,2),{1E+99,7})*{1,-1})+5)/7)),"",INT((B1652-SUM(MOD(DATE(YEAR(B1652-MOD(B1652-2,7)+3),1,2),{1E+99,7})*{1,-1})+5)/7))</f>
        <v>41</v>
      </c>
    </row>
    <row r="1653" spans="1:9" x14ac:dyDescent="0.3">
      <c r="A1653" s="35">
        <f t="shared" si="25"/>
        <v>9.375E-2</v>
      </c>
      <c r="B1653" s="2">
        <v>44112</v>
      </c>
      <c r="C1653" s="6">
        <v>0.85416666666666663</v>
      </c>
      <c r="D1653" s="6">
        <v>0.94791666666666663</v>
      </c>
      <c r="E1653" s="64" t="s">
        <v>14</v>
      </c>
      <c r="F1653" s="64" t="s">
        <v>185</v>
      </c>
      <c r="G1653" s="64" t="s">
        <v>45</v>
      </c>
      <c r="H1653" s="64" t="s">
        <v>67</v>
      </c>
      <c r="I1653" s="37">
        <f>IF(ISERROR(INT((B1653-SUM(MOD(DATE(YEAR(B1653-MOD(B1653-2,7)+3),1,2),{1E+99,7})*{1,-1})+5)/7)),"",INT((B1653-SUM(MOD(DATE(YEAR(B1653-MOD(B1653-2,7)+3),1,2),{1E+99,7})*{1,-1})+5)/7))</f>
        <v>41</v>
      </c>
    </row>
    <row r="1654" spans="1:9" x14ac:dyDescent="0.3">
      <c r="A1654" s="35">
        <f t="shared" si="25"/>
        <v>2.0138888888888928E-2</v>
      </c>
      <c r="B1654" s="2">
        <v>44112</v>
      </c>
      <c r="C1654" s="6">
        <v>0.97916666666666663</v>
      </c>
      <c r="D1654" s="6">
        <v>0.99930555555555556</v>
      </c>
      <c r="E1654" s="64" t="s">
        <v>14</v>
      </c>
      <c r="F1654" s="64" t="s">
        <v>185</v>
      </c>
      <c r="G1654" s="64" t="s">
        <v>45</v>
      </c>
      <c r="H1654" s="64" t="s">
        <v>67</v>
      </c>
      <c r="I1654" s="37">
        <f>IF(ISERROR(INT((B1654-SUM(MOD(DATE(YEAR(B1654-MOD(B1654-2,7)+3),1,2),{1E+99,7})*{1,-1})+5)/7)),"",INT((B1654-SUM(MOD(DATE(YEAR(B1654-MOD(B1654-2,7)+3),1,2),{1E+99,7})*{1,-1})+5)/7))</f>
        <v>41</v>
      </c>
    </row>
    <row r="1655" spans="1:9" x14ac:dyDescent="0.3">
      <c r="A1655" s="35">
        <f t="shared" si="25"/>
        <v>6.25E-2</v>
      </c>
      <c r="B1655" s="2">
        <v>44113</v>
      </c>
      <c r="C1655" s="6">
        <v>0</v>
      </c>
      <c r="D1655" s="6">
        <v>6.25E-2</v>
      </c>
      <c r="E1655" s="64" t="s">
        <v>14</v>
      </c>
      <c r="F1655" s="64" t="s">
        <v>185</v>
      </c>
      <c r="G1655" s="64" t="s">
        <v>45</v>
      </c>
      <c r="H1655" s="64" t="s">
        <v>67</v>
      </c>
      <c r="I1655" s="37">
        <f>IF(ISERROR(INT((B1655-SUM(MOD(DATE(YEAR(B1655-MOD(B1655-2,7)+3),1,2),{1E+99,7})*{1,-1})+5)/7)),"",INT((B1655-SUM(MOD(DATE(YEAR(B1655-MOD(B1655-2,7)+3),1,2),{1E+99,7})*{1,-1})+5)/7))</f>
        <v>41</v>
      </c>
    </row>
    <row r="1656" spans="1:9" x14ac:dyDescent="0.3">
      <c r="A1656" s="35">
        <f t="shared" si="25"/>
        <v>6.9444444444444337E-3</v>
      </c>
      <c r="B1656" s="2">
        <v>44113</v>
      </c>
      <c r="C1656" s="6">
        <v>6.25E-2</v>
      </c>
      <c r="D1656" s="6">
        <v>6.9444444444444434E-2</v>
      </c>
      <c r="E1656" s="64" t="s">
        <v>17</v>
      </c>
      <c r="F1656" s="64" t="s">
        <v>54</v>
      </c>
      <c r="G1656" s="64" t="s">
        <v>45</v>
      </c>
      <c r="H1656" s="64" t="s">
        <v>451</v>
      </c>
      <c r="I1656" s="37">
        <f>IF(ISERROR(INT((B1656-SUM(MOD(DATE(YEAR(B1656-MOD(B1656-2,7)+3),1,2),{1E+99,7})*{1,-1})+5)/7)),"",INT((B1656-SUM(MOD(DATE(YEAR(B1656-MOD(B1656-2,7)+3),1,2),{1E+99,7})*{1,-1})+5)/7))</f>
        <v>41</v>
      </c>
    </row>
    <row r="1657" spans="1:9" x14ac:dyDescent="0.3">
      <c r="A1657" s="35">
        <f t="shared" si="25"/>
        <v>6.9444444444444475E-3</v>
      </c>
      <c r="B1657" s="2">
        <v>44113</v>
      </c>
      <c r="C1657" s="6">
        <v>0.13541666666666666</v>
      </c>
      <c r="D1657" s="6">
        <v>0.1423611111111111</v>
      </c>
      <c r="E1657" s="64" t="s">
        <v>9</v>
      </c>
      <c r="F1657" s="64" t="s">
        <v>72</v>
      </c>
      <c r="G1657" s="64" t="s">
        <v>45</v>
      </c>
      <c r="H1657" s="64" t="s">
        <v>85</v>
      </c>
      <c r="I1657" s="37">
        <f>IF(ISERROR(INT((B1657-SUM(MOD(DATE(YEAR(B1657-MOD(B1657-2,7)+3),1,2),{1E+99,7})*{1,-1})+5)/7)),"",INT((B1657-SUM(MOD(DATE(YEAR(B1657-MOD(B1657-2,7)+3),1,2),{1E+99,7})*{1,-1})+5)/7))</f>
        <v>41</v>
      </c>
    </row>
    <row r="1658" spans="1:9" x14ac:dyDescent="0.3">
      <c r="A1658" s="35">
        <f t="shared" si="25"/>
        <v>2.0833333333333315E-2</v>
      </c>
      <c r="B1658" s="2">
        <v>44113</v>
      </c>
      <c r="C1658" s="6">
        <v>0.47916666666666669</v>
      </c>
      <c r="D1658" s="6">
        <v>0.5</v>
      </c>
      <c r="E1658" s="64" t="s">
        <v>17</v>
      </c>
      <c r="F1658" s="64" t="s">
        <v>98</v>
      </c>
      <c r="G1658" s="64" t="s">
        <v>48</v>
      </c>
      <c r="H1658" s="64" t="s">
        <v>463</v>
      </c>
      <c r="I1658" s="37">
        <f>IF(ISERROR(INT((B1658-SUM(MOD(DATE(YEAR(B1658-MOD(B1658-2,7)+3),1,2),{1E+99,7})*{1,-1})+5)/7)),"",INT((B1658-SUM(MOD(DATE(YEAR(B1658-MOD(B1658-2,7)+3),1,2),{1E+99,7})*{1,-1})+5)/7))</f>
        <v>41</v>
      </c>
    </row>
    <row r="1659" spans="1:9" x14ac:dyDescent="0.3">
      <c r="A1659" s="35">
        <f t="shared" si="25"/>
        <v>6.5972222222222265E-2</v>
      </c>
      <c r="B1659" s="2">
        <v>44113</v>
      </c>
      <c r="C1659" s="6">
        <v>0.48958333333333331</v>
      </c>
      <c r="D1659" s="6">
        <v>0.55555555555555558</v>
      </c>
      <c r="E1659" s="64" t="s">
        <v>15</v>
      </c>
      <c r="F1659" s="64" t="s">
        <v>58</v>
      </c>
      <c r="G1659" s="64" t="s">
        <v>49</v>
      </c>
      <c r="H1659" s="64" t="s">
        <v>453</v>
      </c>
      <c r="I1659" s="37">
        <f>IF(ISERROR(INT((B1659-SUM(MOD(DATE(YEAR(B1659-MOD(B1659-2,7)+3),1,2),{1E+99,7})*{1,-1})+5)/7)),"",INT((B1659-SUM(MOD(DATE(YEAR(B1659-MOD(B1659-2,7)+3),1,2),{1E+99,7})*{1,-1})+5)/7))</f>
        <v>41</v>
      </c>
    </row>
    <row r="1660" spans="1:9" x14ac:dyDescent="0.3">
      <c r="A1660" s="35">
        <f t="shared" si="25"/>
        <v>6.9444444444444198E-3</v>
      </c>
      <c r="B1660" s="2">
        <v>44113</v>
      </c>
      <c r="C1660" s="6">
        <v>0.55555555555555558</v>
      </c>
      <c r="D1660" s="6">
        <v>0.5625</v>
      </c>
      <c r="E1660" s="64" t="s">
        <v>9</v>
      </c>
      <c r="F1660" s="3" t="s">
        <v>63</v>
      </c>
      <c r="G1660" s="64" t="s">
        <v>49</v>
      </c>
      <c r="H1660" s="64" t="s">
        <v>454</v>
      </c>
      <c r="I1660" s="37">
        <f>IF(ISERROR(INT((B1660-SUM(MOD(DATE(YEAR(B1660-MOD(B1660-2,7)+3),1,2),{1E+99,7})*{1,-1})+5)/7)),"",INT((B1660-SUM(MOD(DATE(YEAR(B1660-MOD(B1660-2,7)+3),1,2),{1E+99,7})*{1,-1})+5)/7))</f>
        <v>41</v>
      </c>
    </row>
    <row r="1661" spans="1:9" x14ac:dyDescent="0.3">
      <c r="A1661" s="35">
        <f t="shared" si="25"/>
        <v>6.9444444444444198E-3</v>
      </c>
      <c r="B1661" s="2">
        <v>44113</v>
      </c>
      <c r="C1661" s="6">
        <v>0.5625</v>
      </c>
      <c r="D1661" s="6">
        <v>0.56944444444444442</v>
      </c>
      <c r="E1661" s="64" t="s">
        <v>9</v>
      </c>
      <c r="F1661" s="64" t="s">
        <v>72</v>
      </c>
      <c r="G1661" s="64" t="s">
        <v>49</v>
      </c>
      <c r="H1661" s="64" t="s">
        <v>85</v>
      </c>
      <c r="I1661" s="37">
        <f>IF(ISERROR(INT((B1661-SUM(MOD(DATE(YEAR(B1661-MOD(B1661-2,7)+3),1,2),{1E+99,7})*{1,-1})+5)/7)),"",INT((B1661-SUM(MOD(DATE(YEAR(B1661-MOD(B1661-2,7)+3),1,2),{1E+99,7})*{1,-1})+5)/7))</f>
        <v>41</v>
      </c>
    </row>
    <row r="1662" spans="1:9" x14ac:dyDescent="0.3">
      <c r="A1662" s="35">
        <f t="shared" si="25"/>
        <v>8.680555555555558E-2</v>
      </c>
      <c r="B1662" s="2">
        <v>44113</v>
      </c>
      <c r="C1662" s="6">
        <v>0.56944444444444442</v>
      </c>
      <c r="D1662" s="6">
        <v>0.65625</v>
      </c>
      <c r="E1662" s="64" t="s">
        <v>15</v>
      </c>
      <c r="F1662" s="64" t="s">
        <v>58</v>
      </c>
      <c r="G1662" s="64" t="s">
        <v>49</v>
      </c>
      <c r="H1662" s="64" t="s">
        <v>453</v>
      </c>
      <c r="I1662" s="37">
        <f>IF(ISERROR(INT((B1662-SUM(MOD(DATE(YEAR(B1662-MOD(B1662-2,7)+3),1,2),{1E+99,7})*{1,-1})+5)/7)),"",INT((B1662-SUM(MOD(DATE(YEAR(B1662-MOD(B1662-2,7)+3),1,2),{1E+99,7})*{1,-1})+5)/7))</f>
        <v>41</v>
      </c>
    </row>
    <row r="1663" spans="1:9" x14ac:dyDescent="0.3">
      <c r="A1663" s="35">
        <f t="shared" si="25"/>
        <v>8.3333333333333259E-2</v>
      </c>
      <c r="B1663" s="2">
        <v>44113</v>
      </c>
      <c r="C1663" s="6">
        <v>0.58333333333333337</v>
      </c>
      <c r="D1663" s="6">
        <v>0.66666666666666663</v>
      </c>
      <c r="E1663" s="64" t="s">
        <v>10</v>
      </c>
      <c r="F1663" s="64" t="s">
        <v>54</v>
      </c>
      <c r="G1663" s="64" t="s">
        <v>36</v>
      </c>
      <c r="H1663" s="64" t="s">
        <v>404</v>
      </c>
      <c r="I1663" s="37">
        <f>IF(ISERROR(INT((B1663-SUM(MOD(DATE(YEAR(B1663-MOD(B1663-2,7)+3),1,2),{1E+99,7})*{1,-1})+5)/7)),"",INT((B1663-SUM(MOD(DATE(YEAR(B1663-MOD(B1663-2,7)+3),1,2),{1E+99,7})*{1,-1})+5)/7))</f>
        <v>41</v>
      </c>
    </row>
    <row r="1664" spans="1:9" x14ac:dyDescent="0.3">
      <c r="A1664" s="35">
        <f t="shared" si="25"/>
        <v>7.291666666666663E-2</v>
      </c>
      <c r="B1664" s="2">
        <v>44113</v>
      </c>
      <c r="C1664" s="6">
        <v>0.67708333333333337</v>
      </c>
      <c r="D1664" s="6">
        <v>0.75</v>
      </c>
      <c r="E1664" s="64" t="s">
        <v>10</v>
      </c>
      <c r="F1664" s="64" t="s">
        <v>42</v>
      </c>
      <c r="G1664" s="64" t="s">
        <v>45</v>
      </c>
      <c r="H1664" s="64" t="s">
        <v>455</v>
      </c>
      <c r="I1664" s="37">
        <f>IF(ISERROR(INT((B1664-SUM(MOD(DATE(YEAR(B1664-MOD(B1664-2,7)+3),1,2),{1E+99,7})*{1,-1})+5)/7)),"",INT((B1664-SUM(MOD(DATE(YEAR(B1664-MOD(B1664-2,7)+3),1,2),{1E+99,7})*{1,-1})+5)/7))</f>
        <v>41</v>
      </c>
    </row>
    <row r="1665" spans="1:9" x14ac:dyDescent="0.3">
      <c r="A1665" s="35">
        <f t="shared" si="25"/>
        <v>7.291666666666663E-2</v>
      </c>
      <c r="B1665" s="2">
        <v>44113</v>
      </c>
      <c r="C1665" s="6">
        <v>0.67708333333333337</v>
      </c>
      <c r="D1665" s="6">
        <v>0.75</v>
      </c>
      <c r="E1665" s="64" t="s">
        <v>10</v>
      </c>
      <c r="F1665" s="64" t="s">
        <v>42</v>
      </c>
      <c r="G1665" s="64" t="s">
        <v>36</v>
      </c>
      <c r="H1665" s="64" t="s">
        <v>455</v>
      </c>
      <c r="I1665" s="37">
        <f>IF(ISERROR(INT((B1665-SUM(MOD(DATE(YEAR(B1665-MOD(B1665-2,7)+3),1,2),{1E+99,7})*{1,-1})+5)/7)),"",INT((B1665-SUM(MOD(DATE(YEAR(B1665-MOD(B1665-2,7)+3),1,2),{1E+99,7})*{1,-1})+5)/7))</f>
        <v>41</v>
      </c>
    </row>
    <row r="1666" spans="1:9" x14ac:dyDescent="0.3">
      <c r="A1666" s="35">
        <f t="shared" si="25"/>
        <v>6.5972222222222099E-2</v>
      </c>
      <c r="B1666" s="2">
        <v>44113</v>
      </c>
      <c r="C1666" s="6">
        <v>0.67708333333333337</v>
      </c>
      <c r="D1666" s="6">
        <v>0.74305555555555547</v>
      </c>
      <c r="E1666" s="64" t="s">
        <v>10</v>
      </c>
      <c r="F1666" s="64" t="s">
        <v>42</v>
      </c>
      <c r="G1666" s="64" t="s">
        <v>49</v>
      </c>
      <c r="H1666" s="64"/>
      <c r="I1666" s="37">
        <f>IF(ISERROR(INT((B1666-SUM(MOD(DATE(YEAR(B1666-MOD(B1666-2,7)+3),1,2),{1E+99,7})*{1,-1})+5)/7)),"",INT((B1666-SUM(MOD(DATE(YEAR(B1666-MOD(B1666-2,7)+3),1,2),{1E+99,7})*{1,-1})+5)/7))</f>
        <v>41</v>
      </c>
    </row>
    <row r="1667" spans="1:9" x14ac:dyDescent="0.3">
      <c r="A1667" s="35">
        <f t="shared" si="25"/>
        <v>6.944444444444442E-2</v>
      </c>
      <c r="B1667" s="2">
        <v>44113</v>
      </c>
      <c r="C1667" s="6">
        <v>0.67708333333333337</v>
      </c>
      <c r="D1667" s="6">
        <v>0.74652777777777779</v>
      </c>
      <c r="E1667" s="64" t="s">
        <v>10</v>
      </c>
      <c r="F1667" s="64" t="s">
        <v>42</v>
      </c>
      <c r="G1667" s="64" t="s">
        <v>46</v>
      </c>
      <c r="H1667" s="64" t="s">
        <v>455</v>
      </c>
      <c r="I1667" s="37">
        <f>IF(ISERROR(INT((B1667-SUM(MOD(DATE(YEAR(B1667-MOD(B1667-2,7)+3),1,2),{1E+99,7})*{1,-1})+5)/7)),"",INT((B1667-SUM(MOD(DATE(YEAR(B1667-MOD(B1667-2,7)+3),1,2),{1E+99,7})*{1,-1})+5)/7))</f>
        <v>41</v>
      </c>
    </row>
    <row r="1668" spans="1:9" x14ac:dyDescent="0.3">
      <c r="A1668" s="35">
        <f t="shared" si="25"/>
        <v>6.25E-2</v>
      </c>
      <c r="B1668" s="2">
        <v>44113</v>
      </c>
      <c r="C1668" s="6">
        <v>0.67708333333333337</v>
      </c>
      <c r="D1668" s="6">
        <v>0.73958333333333337</v>
      </c>
      <c r="E1668" s="64" t="s">
        <v>10</v>
      </c>
      <c r="F1668" s="64" t="s">
        <v>42</v>
      </c>
      <c r="G1668" s="64" t="s">
        <v>48</v>
      </c>
      <c r="H1668" s="64" t="s">
        <v>455</v>
      </c>
      <c r="I1668" s="37">
        <f>IF(ISERROR(INT((B1668-SUM(MOD(DATE(YEAR(B1668-MOD(B1668-2,7)+3),1,2),{1E+99,7})*{1,-1})+5)/7)),"",INT((B1668-SUM(MOD(DATE(YEAR(B1668-MOD(B1668-2,7)+3),1,2),{1E+99,7})*{1,-1})+5)/7))</f>
        <v>41</v>
      </c>
    </row>
    <row r="1669" spans="1:9" x14ac:dyDescent="0.3">
      <c r="A1669" s="35">
        <f t="shared" si="25"/>
        <v>4.166666666666663E-2</v>
      </c>
      <c r="B1669" s="2">
        <v>44113</v>
      </c>
      <c r="C1669" s="6">
        <v>0.92708333333333337</v>
      </c>
      <c r="D1669" s="6">
        <v>0.96875</v>
      </c>
      <c r="E1669" s="64" t="s">
        <v>15</v>
      </c>
      <c r="F1669" s="64" t="s">
        <v>58</v>
      </c>
      <c r="G1669" s="64" t="s">
        <v>49</v>
      </c>
      <c r="H1669" s="64" t="s">
        <v>453</v>
      </c>
      <c r="I1669" s="37">
        <f>IF(ISERROR(INT((B1669-SUM(MOD(DATE(YEAR(B1669-MOD(B1669-2,7)+3),1,2),{1E+99,7})*{1,-1})+5)/7)),"",INT((B1669-SUM(MOD(DATE(YEAR(B1669-MOD(B1669-2,7)+3),1,2),{1E+99,7})*{1,-1})+5)/7))</f>
        <v>41</v>
      </c>
    </row>
    <row r="1670" spans="1:9" x14ac:dyDescent="0.3">
      <c r="A1670" s="35">
        <f t="shared" si="25"/>
        <v>1.0416666666666685E-2</v>
      </c>
      <c r="B1670" s="2">
        <v>44116</v>
      </c>
      <c r="C1670" s="6">
        <v>0.45833333333333331</v>
      </c>
      <c r="D1670" s="6">
        <v>0.46875</v>
      </c>
      <c r="E1670" s="64" t="s">
        <v>9</v>
      </c>
      <c r="F1670" s="64" t="s">
        <v>63</v>
      </c>
      <c r="G1670" s="64" t="s">
        <v>49</v>
      </c>
      <c r="H1670" s="64" t="s">
        <v>458</v>
      </c>
      <c r="I1670" s="37">
        <f>IF(ISERROR(INT((B1670-SUM(MOD(DATE(YEAR(B1670-MOD(B1670-2,7)+3),1,2),{1E+99,7})*{1,-1})+5)/7)),"",INT((B1670-SUM(MOD(DATE(YEAR(B1670-MOD(B1670-2,7)+3),1,2),{1E+99,7})*{1,-1})+5)/7))</f>
        <v>42</v>
      </c>
    </row>
    <row r="1671" spans="1:9" x14ac:dyDescent="0.3">
      <c r="A1671" s="35">
        <f t="shared" ref="A1671:A1734" si="26">IF(D1671-C1671&gt;0,D1671-C1671,"")</f>
        <v>4.1666666666666741E-2</v>
      </c>
      <c r="B1671" s="2">
        <v>44116</v>
      </c>
      <c r="C1671" s="6">
        <v>0.51041666666666663</v>
      </c>
      <c r="D1671" s="6">
        <v>0.55208333333333337</v>
      </c>
      <c r="E1671" s="64" t="s">
        <v>9</v>
      </c>
      <c r="F1671" s="64" t="s">
        <v>58</v>
      </c>
      <c r="G1671" s="64" t="s">
        <v>48</v>
      </c>
      <c r="H1671" s="64" t="s">
        <v>386</v>
      </c>
      <c r="I1671" s="37">
        <f>IF(ISERROR(INT((B1671-SUM(MOD(DATE(YEAR(B1671-MOD(B1671-2,7)+3),1,2),{1E+99,7})*{1,-1})+5)/7)),"",INT((B1671-SUM(MOD(DATE(YEAR(B1671-MOD(B1671-2,7)+3),1,2),{1E+99,7})*{1,-1})+5)/7))</f>
        <v>42</v>
      </c>
    </row>
    <row r="1672" spans="1:9" x14ac:dyDescent="0.3">
      <c r="A1672" s="35">
        <f t="shared" si="26"/>
        <v>3.125E-2</v>
      </c>
      <c r="B1672" s="2">
        <v>44116</v>
      </c>
      <c r="C1672" s="6">
        <v>0.52083333333333337</v>
      </c>
      <c r="D1672" s="6">
        <v>0.55208333333333337</v>
      </c>
      <c r="E1672" s="64" t="s">
        <v>15</v>
      </c>
      <c r="F1672" s="64" t="s">
        <v>58</v>
      </c>
      <c r="G1672" s="64" t="s">
        <v>49</v>
      </c>
      <c r="H1672" s="64" t="s">
        <v>453</v>
      </c>
      <c r="I1672" s="37">
        <f>IF(ISERROR(INT((B1672-SUM(MOD(DATE(YEAR(B1672-MOD(B1672-2,7)+3),1,2),{1E+99,7})*{1,-1})+5)/7)),"",INT((B1672-SUM(MOD(DATE(YEAR(B1672-MOD(B1672-2,7)+3),1,2),{1E+99,7})*{1,-1})+5)/7))</f>
        <v>42</v>
      </c>
    </row>
    <row r="1673" spans="1:9" x14ac:dyDescent="0.3">
      <c r="A1673" s="35">
        <f t="shared" si="26"/>
        <v>1.3888888888888951E-2</v>
      </c>
      <c r="B1673" s="2">
        <v>44116</v>
      </c>
      <c r="C1673" s="6">
        <v>0.60416666666666663</v>
      </c>
      <c r="D1673" s="6">
        <v>0.61805555555555558</v>
      </c>
      <c r="E1673" s="64" t="s">
        <v>15</v>
      </c>
      <c r="F1673" s="64" t="s">
        <v>58</v>
      </c>
      <c r="G1673" s="64" t="s">
        <v>49</v>
      </c>
      <c r="H1673" s="64" t="s">
        <v>459</v>
      </c>
      <c r="I1673" s="37">
        <f>IF(ISERROR(INT((B1673-SUM(MOD(DATE(YEAR(B1673-MOD(B1673-2,7)+3),1,2),{1E+99,7})*{1,-1})+5)/7)),"",INT((B1673-SUM(MOD(DATE(YEAR(B1673-MOD(B1673-2,7)+3),1,2),{1E+99,7})*{1,-1})+5)/7))</f>
        <v>42</v>
      </c>
    </row>
    <row r="1674" spans="1:9" x14ac:dyDescent="0.3">
      <c r="A1674" s="35">
        <f t="shared" si="26"/>
        <v>1.041666666666663E-2</v>
      </c>
      <c r="B1674" s="2">
        <v>44116</v>
      </c>
      <c r="C1674" s="6">
        <v>0.65277777777777779</v>
      </c>
      <c r="D1674" s="6">
        <v>0.66319444444444442</v>
      </c>
      <c r="E1674" s="64" t="s">
        <v>9</v>
      </c>
      <c r="F1674" s="64" t="s">
        <v>63</v>
      </c>
      <c r="G1674" s="64" t="s">
        <v>46</v>
      </c>
      <c r="H1674" s="64" t="s">
        <v>461</v>
      </c>
      <c r="I1674" s="37">
        <f>IF(ISERROR(INT((B1674-SUM(MOD(DATE(YEAR(B1674-MOD(B1674-2,7)+3),1,2),{1E+99,7})*{1,-1})+5)/7)),"",INT((B1674-SUM(MOD(DATE(YEAR(B1674-MOD(B1674-2,7)+3),1,2),{1E+99,7})*{1,-1})+5)/7))</f>
        <v>42</v>
      </c>
    </row>
    <row r="1675" spans="1:9" x14ac:dyDescent="0.3">
      <c r="A1675" s="35">
        <f t="shared" si="26"/>
        <v>4.166666666666663E-2</v>
      </c>
      <c r="B1675" s="2">
        <v>44117</v>
      </c>
      <c r="C1675" s="6">
        <v>0.5</v>
      </c>
      <c r="D1675" s="6">
        <v>0.54166666666666663</v>
      </c>
      <c r="E1675" s="64" t="s">
        <v>9</v>
      </c>
      <c r="F1675" s="64" t="s">
        <v>54</v>
      </c>
      <c r="G1675" s="64" t="s">
        <v>36</v>
      </c>
      <c r="H1675" s="64" t="s">
        <v>456</v>
      </c>
      <c r="I1675" s="37">
        <f>IF(ISERROR(INT((B1675-SUM(MOD(DATE(YEAR(B1675-MOD(B1675-2,7)+3),1,2),{1E+99,7})*{1,-1})+5)/7)),"",INT((B1675-SUM(MOD(DATE(YEAR(B1675-MOD(B1675-2,7)+3),1,2),{1E+99,7})*{1,-1})+5)/7))</f>
        <v>42</v>
      </c>
    </row>
    <row r="1676" spans="1:9" x14ac:dyDescent="0.3">
      <c r="A1676" s="35">
        <f t="shared" si="26"/>
        <v>5.208333333333337E-2</v>
      </c>
      <c r="B1676" s="2">
        <v>44117</v>
      </c>
      <c r="C1676" s="6">
        <v>0.5</v>
      </c>
      <c r="D1676" s="6">
        <v>0.55208333333333337</v>
      </c>
      <c r="E1676" s="64" t="s">
        <v>15</v>
      </c>
      <c r="F1676" s="64" t="s">
        <v>58</v>
      </c>
      <c r="G1676" s="64" t="s">
        <v>49</v>
      </c>
      <c r="H1676" s="64" t="s">
        <v>459</v>
      </c>
      <c r="I1676" s="37">
        <f>IF(ISERROR(INT((B1676-SUM(MOD(DATE(YEAR(B1676-MOD(B1676-2,7)+3),1,2),{1E+99,7})*{1,-1})+5)/7)),"",INT((B1676-SUM(MOD(DATE(YEAR(B1676-MOD(B1676-2,7)+3),1,2),{1E+99,7})*{1,-1})+5)/7))</f>
        <v>42</v>
      </c>
    </row>
    <row r="1677" spans="1:9" x14ac:dyDescent="0.3">
      <c r="A1677" s="35">
        <f t="shared" si="26"/>
        <v>4.1666666666666741E-2</v>
      </c>
      <c r="B1677" s="2">
        <v>44117</v>
      </c>
      <c r="C1677" s="6">
        <v>0.54166666666666663</v>
      </c>
      <c r="D1677" s="6">
        <v>0.58333333333333337</v>
      </c>
      <c r="E1677" s="64" t="s">
        <v>9</v>
      </c>
      <c r="F1677" s="64" t="s">
        <v>58</v>
      </c>
      <c r="G1677" s="64" t="s">
        <v>48</v>
      </c>
      <c r="H1677" s="64" t="s">
        <v>464</v>
      </c>
      <c r="I1677" s="37">
        <f>IF(ISERROR(INT((B1677-SUM(MOD(DATE(YEAR(B1677-MOD(B1677-2,7)+3),1,2),{1E+99,7})*{1,-1})+5)/7)),"",INT((B1677-SUM(MOD(DATE(YEAR(B1677-MOD(B1677-2,7)+3),1,2),{1E+99,7})*{1,-1})+5)/7))</f>
        <v>42</v>
      </c>
    </row>
    <row r="1678" spans="1:9" x14ac:dyDescent="0.3">
      <c r="A1678" s="35">
        <f t="shared" si="26"/>
        <v>0.10416666666666663</v>
      </c>
      <c r="B1678" s="2">
        <v>44117</v>
      </c>
      <c r="C1678" s="6">
        <v>0.5625</v>
      </c>
      <c r="D1678" s="6">
        <v>0.66666666666666663</v>
      </c>
      <c r="E1678" s="64" t="s">
        <v>9</v>
      </c>
      <c r="F1678" s="64" t="s">
        <v>72</v>
      </c>
      <c r="G1678" s="64" t="s">
        <v>36</v>
      </c>
      <c r="H1678" s="64" t="s">
        <v>457</v>
      </c>
      <c r="I1678" s="37">
        <f>IF(ISERROR(INT((B1678-SUM(MOD(DATE(YEAR(B1678-MOD(B1678-2,7)+3),1,2),{1E+99,7})*{1,-1})+5)/7)),"",INT((B1678-SUM(MOD(DATE(YEAR(B1678-MOD(B1678-2,7)+3),1,2),{1E+99,7})*{1,-1})+5)/7))</f>
        <v>42</v>
      </c>
    </row>
    <row r="1679" spans="1:9" x14ac:dyDescent="0.3">
      <c r="A1679" s="35">
        <f t="shared" si="26"/>
        <v>2.0833333333333315E-2</v>
      </c>
      <c r="B1679" s="2">
        <v>44118</v>
      </c>
      <c r="C1679" s="6">
        <v>0.3923611111111111</v>
      </c>
      <c r="D1679" s="6">
        <v>0.41319444444444442</v>
      </c>
      <c r="E1679" s="64" t="s">
        <v>15</v>
      </c>
      <c r="F1679" s="64" t="s">
        <v>58</v>
      </c>
      <c r="G1679" s="64" t="s">
        <v>49</v>
      </c>
      <c r="H1679" s="64" t="s">
        <v>459</v>
      </c>
      <c r="I1679" s="37">
        <f>IF(ISERROR(INT((B1679-SUM(MOD(DATE(YEAR(B1679-MOD(B1679-2,7)+3),1,2),{1E+99,7})*{1,-1})+5)/7)),"",INT((B1679-SUM(MOD(DATE(YEAR(B1679-MOD(B1679-2,7)+3),1,2),{1E+99,7})*{1,-1})+5)/7))</f>
        <v>42</v>
      </c>
    </row>
    <row r="1680" spans="1:9" x14ac:dyDescent="0.3">
      <c r="A1680" s="35">
        <f t="shared" si="26"/>
        <v>6.25E-2</v>
      </c>
      <c r="B1680" s="2">
        <v>44118</v>
      </c>
      <c r="C1680" s="6">
        <v>0.46875</v>
      </c>
      <c r="D1680" s="6">
        <v>0.53125</v>
      </c>
      <c r="E1680" s="64" t="s">
        <v>10</v>
      </c>
      <c r="F1680" s="64" t="s">
        <v>51</v>
      </c>
      <c r="G1680" s="64" t="s">
        <v>36</v>
      </c>
      <c r="H1680" s="64"/>
      <c r="I1680" s="37">
        <f>IF(ISERROR(INT((B1680-SUM(MOD(DATE(YEAR(B1680-MOD(B1680-2,7)+3),1,2),{1E+99,7})*{1,-1})+5)/7)),"",INT((B1680-SUM(MOD(DATE(YEAR(B1680-MOD(B1680-2,7)+3),1,2),{1E+99,7})*{1,-1})+5)/7))</f>
        <v>42</v>
      </c>
    </row>
    <row r="1681" spans="1:9" x14ac:dyDescent="0.3">
      <c r="A1681" s="35">
        <f t="shared" si="26"/>
        <v>6.25E-2</v>
      </c>
      <c r="B1681" s="2">
        <v>44118</v>
      </c>
      <c r="C1681" s="6">
        <v>0.46875</v>
      </c>
      <c r="D1681" s="6">
        <v>0.53125</v>
      </c>
      <c r="E1681" s="64" t="s">
        <v>10</v>
      </c>
      <c r="F1681" s="64" t="s">
        <v>51</v>
      </c>
      <c r="G1681" s="64" t="s">
        <v>49</v>
      </c>
      <c r="H1681" s="64"/>
      <c r="I1681" s="37">
        <f>IF(ISERROR(INT((B1681-SUM(MOD(DATE(YEAR(B1681-MOD(B1681-2,7)+3),1,2),{1E+99,7})*{1,-1})+5)/7)),"",INT((B1681-SUM(MOD(DATE(YEAR(B1681-MOD(B1681-2,7)+3),1,2),{1E+99,7})*{1,-1})+5)/7))</f>
        <v>42</v>
      </c>
    </row>
    <row r="1682" spans="1:9" x14ac:dyDescent="0.3">
      <c r="A1682" s="35">
        <f t="shared" si="26"/>
        <v>6.25E-2</v>
      </c>
      <c r="B1682" s="2">
        <v>44118</v>
      </c>
      <c r="C1682" s="6">
        <v>0.46875</v>
      </c>
      <c r="D1682" s="6">
        <v>0.53125</v>
      </c>
      <c r="E1682" s="64" t="s">
        <v>10</v>
      </c>
      <c r="F1682" s="64" t="s">
        <v>51</v>
      </c>
      <c r="G1682" s="64" t="s">
        <v>46</v>
      </c>
      <c r="H1682" s="64"/>
      <c r="I1682" s="37">
        <f>IF(ISERROR(INT((B1682-SUM(MOD(DATE(YEAR(B1682-MOD(B1682-2,7)+3),1,2),{1E+99,7})*{1,-1})+5)/7)),"",INT((B1682-SUM(MOD(DATE(YEAR(B1682-MOD(B1682-2,7)+3),1,2),{1E+99,7})*{1,-1})+5)/7))</f>
        <v>42</v>
      </c>
    </row>
    <row r="1683" spans="1:9" x14ac:dyDescent="0.3">
      <c r="A1683" s="35">
        <f t="shared" si="26"/>
        <v>6.25E-2</v>
      </c>
      <c r="B1683" s="2">
        <v>44118</v>
      </c>
      <c r="C1683" s="6">
        <v>0.46875</v>
      </c>
      <c r="D1683" s="6">
        <v>0.53125</v>
      </c>
      <c r="E1683" s="64" t="s">
        <v>10</v>
      </c>
      <c r="F1683" s="64" t="s">
        <v>51</v>
      </c>
      <c r="G1683" s="64" t="s">
        <v>48</v>
      </c>
      <c r="H1683" s="64"/>
      <c r="I1683" s="37">
        <f>IF(ISERROR(INT((B1683-SUM(MOD(DATE(YEAR(B1683-MOD(B1683-2,7)+3),1,2),{1E+99,7})*{1,-1})+5)/7)),"",INT((B1683-SUM(MOD(DATE(YEAR(B1683-MOD(B1683-2,7)+3),1,2),{1E+99,7})*{1,-1})+5)/7))</f>
        <v>42</v>
      </c>
    </row>
    <row r="1684" spans="1:9" x14ac:dyDescent="0.3">
      <c r="A1684" s="35">
        <f t="shared" si="26"/>
        <v>6.25E-2</v>
      </c>
      <c r="B1684" s="2">
        <v>44118</v>
      </c>
      <c r="C1684" s="6">
        <v>0.46875</v>
      </c>
      <c r="D1684" s="6">
        <v>0.53125</v>
      </c>
      <c r="E1684" s="64" t="s">
        <v>10</v>
      </c>
      <c r="F1684" s="64" t="s">
        <v>51</v>
      </c>
      <c r="G1684" s="64" t="s">
        <v>45</v>
      </c>
      <c r="H1684" s="64"/>
      <c r="I1684" s="37">
        <f>IF(ISERROR(INT((B1684-SUM(MOD(DATE(YEAR(B1684-MOD(B1684-2,7)+3),1,2),{1E+99,7})*{1,-1})+5)/7)),"",INT((B1684-SUM(MOD(DATE(YEAR(B1684-MOD(B1684-2,7)+3),1,2),{1E+99,7})*{1,-1})+5)/7))</f>
        <v>42</v>
      </c>
    </row>
    <row r="1685" spans="1:9" x14ac:dyDescent="0.3">
      <c r="A1685" s="35">
        <f t="shared" si="26"/>
        <v>3.125E-2</v>
      </c>
      <c r="B1685" s="2">
        <v>44118</v>
      </c>
      <c r="C1685" s="6">
        <v>0.53125</v>
      </c>
      <c r="D1685" s="6">
        <v>0.5625</v>
      </c>
      <c r="E1685" s="64" t="s">
        <v>15</v>
      </c>
      <c r="F1685" s="64" t="s">
        <v>58</v>
      </c>
      <c r="G1685" s="64" t="s">
        <v>49</v>
      </c>
      <c r="H1685" s="64" t="s">
        <v>459</v>
      </c>
      <c r="I1685" s="37">
        <f>IF(ISERROR(INT((B1685-SUM(MOD(DATE(YEAR(B1685-MOD(B1685-2,7)+3),1,2),{1E+99,7})*{1,-1})+5)/7)),"",INT((B1685-SUM(MOD(DATE(YEAR(B1685-MOD(B1685-2,7)+3),1,2),{1E+99,7})*{1,-1})+5)/7))</f>
        <v>42</v>
      </c>
    </row>
    <row r="1686" spans="1:9" x14ac:dyDescent="0.3">
      <c r="A1686" s="35">
        <f t="shared" si="26"/>
        <v>2.4305555555555469E-2</v>
      </c>
      <c r="B1686" s="2">
        <v>44118</v>
      </c>
      <c r="C1686" s="6">
        <v>0.57638888888888895</v>
      </c>
      <c r="D1686" s="6">
        <v>0.60069444444444442</v>
      </c>
      <c r="E1686" s="64" t="s">
        <v>15</v>
      </c>
      <c r="F1686" s="64" t="s">
        <v>58</v>
      </c>
      <c r="G1686" s="64" t="s">
        <v>49</v>
      </c>
      <c r="H1686" s="64" t="s">
        <v>459</v>
      </c>
      <c r="I1686" s="37">
        <f>IF(ISERROR(INT((B1686-SUM(MOD(DATE(YEAR(B1686-MOD(B1686-2,7)+3),1,2),{1E+99,7})*{1,-1})+5)/7)),"",INT((B1686-SUM(MOD(DATE(YEAR(B1686-MOD(B1686-2,7)+3),1,2),{1E+99,7})*{1,-1})+5)/7))</f>
        <v>42</v>
      </c>
    </row>
    <row r="1687" spans="1:9" x14ac:dyDescent="0.3">
      <c r="A1687" s="35">
        <f t="shared" si="26"/>
        <v>5.555555555555558E-2</v>
      </c>
      <c r="B1687" s="2">
        <v>44119</v>
      </c>
      <c r="C1687" s="6">
        <v>0.90972222222222221</v>
      </c>
      <c r="D1687" s="6">
        <v>0.96527777777777779</v>
      </c>
      <c r="E1687" s="64" t="s">
        <v>14</v>
      </c>
      <c r="F1687" s="64" t="s">
        <v>185</v>
      </c>
      <c r="G1687" s="64" t="s">
        <v>45</v>
      </c>
      <c r="H1687" s="64" t="s">
        <v>467</v>
      </c>
      <c r="I1687" s="37">
        <f>IF(ISERROR(INT((B1687-SUM(MOD(DATE(YEAR(B1687-MOD(B1687-2,7)+3),1,2),{1E+99,7})*{1,-1})+5)/7)),"",INT((B1687-SUM(MOD(DATE(YEAR(B1687-MOD(B1687-2,7)+3),1,2),{1E+99,7})*{1,-1})+5)/7))</f>
        <v>42</v>
      </c>
    </row>
    <row r="1688" spans="1:9" x14ac:dyDescent="0.3">
      <c r="A1688" s="35">
        <f t="shared" si="26"/>
        <v>4.8611111111111105E-2</v>
      </c>
      <c r="B1688" s="2">
        <v>44120</v>
      </c>
      <c r="C1688" s="6">
        <v>7.6388888888888895E-2</v>
      </c>
      <c r="D1688" s="6">
        <v>0.125</v>
      </c>
      <c r="E1688" s="64" t="s">
        <v>14</v>
      </c>
      <c r="F1688" s="64" t="s">
        <v>185</v>
      </c>
      <c r="G1688" s="64" t="s">
        <v>45</v>
      </c>
      <c r="H1688" s="64" t="s">
        <v>467</v>
      </c>
      <c r="I1688" s="37">
        <f>IF(ISERROR(INT((B1688-SUM(MOD(DATE(YEAR(B1688-MOD(B1688-2,7)+3),1,2),{1E+99,7})*{1,-1})+5)/7)),"",INT((B1688-SUM(MOD(DATE(YEAR(B1688-MOD(B1688-2,7)+3),1,2),{1E+99,7})*{1,-1})+5)/7))</f>
        <v>42</v>
      </c>
    </row>
    <row r="1689" spans="1:9" x14ac:dyDescent="0.3">
      <c r="A1689" s="35">
        <f t="shared" si="26"/>
        <v>4.1666666666666685E-2</v>
      </c>
      <c r="B1689" s="2">
        <v>44120</v>
      </c>
      <c r="C1689" s="6">
        <v>0.13541666666666666</v>
      </c>
      <c r="D1689" s="6">
        <v>0.17708333333333334</v>
      </c>
      <c r="E1689" s="64" t="s">
        <v>17</v>
      </c>
      <c r="F1689" s="64" t="s">
        <v>54</v>
      </c>
      <c r="G1689" s="64" t="s">
        <v>45</v>
      </c>
      <c r="H1689" s="64" t="s">
        <v>468</v>
      </c>
      <c r="I1689" s="37">
        <f>IF(ISERROR(INT((B1689-SUM(MOD(DATE(YEAR(B1689-MOD(B1689-2,7)+3),1,2),{1E+99,7})*{1,-1})+5)/7)),"",INT((B1689-SUM(MOD(DATE(YEAR(B1689-MOD(B1689-2,7)+3),1,2),{1E+99,7})*{1,-1})+5)/7))</f>
        <v>42</v>
      </c>
    </row>
    <row r="1690" spans="1:9" x14ac:dyDescent="0.3">
      <c r="A1690" s="35">
        <f t="shared" si="26"/>
        <v>3.4722222222222099E-3</v>
      </c>
      <c r="B1690" s="2">
        <v>44120</v>
      </c>
      <c r="C1690" s="6">
        <v>0.52777777777777779</v>
      </c>
      <c r="D1690" s="6">
        <v>0.53125</v>
      </c>
      <c r="E1690" s="64" t="s">
        <v>9</v>
      </c>
      <c r="F1690" s="64" t="s">
        <v>72</v>
      </c>
      <c r="G1690" s="64" t="s">
        <v>49</v>
      </c>
      <c r="H1690" s="64" t="s">
        <v>85</v>
      </c>
      <c r="I1690" s="37">
        <f>IF(ISERROR(INT((B1690-SUM(MOD(DATE(YEAR(B1690-MOD(B1690-2,7)+3),1,2),{1E+99,7})*{1,-1})+5)/7)),"",INT((B1690-SUM(MOD(DATE(YEAR(B1690-MOD(B1690-2,7)+3),1,2),{1E+99,7})*{1,-1})+5)/7))</f>
        <v>42</v>
      </c>
    </row>
    <row r="1691" spans="1:9" x14ac:dyDescent="0.3">
      <c r="A1691" s="35">
        <f t="shared" si="26"/>
        <v>5.5555555555555469E-2</v>
      </c>
      <c r="B1691" s="2">
        <v>44120</v>
      </c>
      <c r="C1691" s="6">
        <v>0.70486111111111116</v>
      </c>
      <c r="D1691" s="6">
        <v>0.76041666666666663</v>
      </c>
      <c r="E1691" s="64" t="s">
        <v>15</v>
      </c>
      <c r="F1691" s="64" t="s">
        <v>58</v>
      </c>
      <c r="G1691" s="64" t="s">
        <v>49</v>
      </c>
      <c r="H1691" s="64" t="s">
        <v>465</v>
      </c>
      <c r="I1691" s="37">
        <f>IF(ISERROR(INT((B1691-SUM(MOD(DATE(YEAR(B1691-MOD(B1691-2,7)+3),1,2),{1E+99,7})*{1,-1})+5)/7)),"",INT((B1691-SUM(MOD(DATE(YEAR(B1691-MOD(B1691-2,7)+3),1,2),{1E+99,7})*{1,-1})+5)/7))</f>
        <v>42</v>
      </c>
    </row>
    <row r="1692" spans="1:9" x14ac:dyDescent="0.3">
      <c r="A1692" s="35">
        <f t="shared" si="26"/>
        <v>6.9444444444444531E-2</v>
      </c>
      <c r="B1692" s="2">
        <v>44120</v>
      </c>
      <c r="C1692" s="6">
        <v>0.79166666666666663</v>
      </c>
      <c r="D1692" s="6">
        <v>0.86111111111111116</v>
      </c>
      <c r="E1692" s="64" t="s">
        <v>15</v>
      </c>
      <c r="F1692" s="64" t="s">
        <v>58</v>
      </c>
      <c r="G1692" s="64" t="s">
        <v>49</v>
      </c>
      <c r="H1692" s="64" t="s">
        <v>465</v>
      </c>
      <c r="I1692" s="37">
        <f>IF(ISERROR(INT((B1692-SUM(MOD(DATE(YEAR(B1692-MOD(B1692-2,7)+3),1,2),{1E+99,7})*{1,-1})+5)/7)),"",INT((B1692-SUM(MOD(DATE(YEAR(B1692-MOD(B1692-2,7)+3),1,2),{1E+99,7})*{1,-1})+5)/7))</f>
        <v>42</v>
      </c>
    </row>
    <row r="1693" spans="1:9" x14ac:dyDescent="0.3">
      <c r="A1693" s="35">
        <f t="shared" si="26"/>
        <v>9.722222222222221E-2</v>
      </c>
      <c r="B1693" s="2">
        <v>44123</v>
      </c>
      <c r="C1693" s="6">
        <v>0.5</v>
      </c>
      <c r="D1693" s="6">
        <v>0.59722222222222221</v>
      </c>
      <c r="E1693" s="64" t="s">
        <v>9</v>
      </c>
      <c r="F1693" s="64" t="s">
        <v>58</v>
      </c>
      <c r="G1693" s="64" t="s">
        <v>36</v>
      </c>
      <c r="H1693" s="64" t="s">
        <v>460</v>
      </c>
      <c r="I1693" s="37">
        <f>IF(ISERROR(INT((B1693-SUM(MOD(DATE(YEAR(B1693-MOD(B1693-2,7)+3),1,2),{1E+99,7})*{1,-1})+5)/7)),"",INT((B1693-SUM(MOD(DATE(YEAR(B1693-MOD(B1693-2,7)+3),1,2),{1E+99,7})*{1,-1})+5)/7))</f>
        <v>43</v>
      </c>
    </row>
    <row r="1694" spans="1:9" x14ac:dyDescent="0.3">
      <c r="A1694" s="35">
        <f t="shared" si="26"/>
        <v>6.25E-2</v>
      </c>
      <c r="B1694" s="2">
        <v>44123</v>
      </c>
      <c r="C1694" s="6">
        <v>0.53472222222222221</v>
      </c>
      <c r="D1694" s="6">
        <v>0.59722222222222221</v>
      </c>
      <c r="E1694" s="64" t="s">
        <v>15</v>
      </c>
      <c r="F1694" s="64" t="s">
        <v>15</v>
      </c>
      <c r="G1694" s="64" t="s">
        <v>45</v>
      </c>
      <c r="H1694" s="64" t="s">
        <v>470</v>
      </c>
      <c r="I1694" s="37">
        <f>IF(ISERROR(INT((B1694-SUM(MOD(DATE(YEAR(B1694-MOD(B1694-2,7)+3),1,2),{1E+99,7})*{1,-1})+5)/7)),"",INT((B1694-SUM(MOD(DATE(YEAR(B1694-MOD(B1694-2,7)+3),1,2),{1E+99,7})*{1,-1})+5)/7))</f>
        <v>43</v>
      </c>
    </row>
    <row r="1695" spans="1:9" x14ac:dyDescent="0.3">
      <c r="A1695" s="35">
        <f t="shared" si="26"/>
        <v>7.291666666666663E-2</v>
      </c>
      <c r="B1695" s="2">
        <v>44123</v>
      </c>
      <c r="C1695" s="6">
        <v>0.73958333333333337</v>
      </c>
      <c r="D1695" s="6">
        <v>0.8125</v>
      </c>
      <c r="E1695" s="64" t="s">
        <v>14</v>
      </c>
      <c r="F1695" s="64" t="s">
        <v>185</v>
      </c>
      <c r="G1695" s="64" t="s">
        <v>45</v>
      </c>
      <c r="H1695" s="64" t="s">
        <v>469</v>
      </c>
      <c r="I1695" s="37">
        <f>IF(ISERROR(INT((B1695-SUM(MOD(DATE(YEAR(B1695-MOD(B1695-2,7)+3),1,2),{1E+99,7})*{1,-1})+5)/7)),"",INT((B1695-SUM(MOD(DATE(YEAR(B1695-MOD(B1695-2,7)+3),1,2),{1E+99,7})*{1,-1})+5)/7))</f>
        <v>43</v>
      </c>
    </row>
    <row r="1696" spans="1:9" x14ac:dyDescent="0.3">
      <c r="A1696" s="35">
        <f t="shared" si="26"/>
        <v>2.777777777777779E-2</v>
      </c>
      <c r="B1696" s="2">
        <v>44123</v>
      </c>
      <c r="C1696" s="6">
        <v>0.8125</v>
      </c>
      <c r="D1696" s="6">
        <v>0.84027777777777779</v>
      </c>
      <c r="E1696" s="64" t="s">
        <v>17</v>
      </c>
      <c r="F1696" s="64" t="s">
        <v>54</v>
      </c>
      <c r="G1696" s="64" t="s">
        <v>45</v>
      </c>
      <c r="H1696" s="64" t="s">
        <v>468</v>
      </c>
      <c r="I1696" s="37">
        <f>IF(ISERROR(INT((B1696-SUM(MOD(DATE(YEAR(B1696-MOD(B1696-2,7)+3),1,2),{1E+99,7})*{1,-1})+5)/7)),"",INT((B1696-SUM(MOD(DATE(YEAR(B1696-MOD(B1696-2,7)+3),1,2),{1E+99,7})*{1,-1})+5)/7))</f>
        <v>43</v>
      </c>
    </row>
    <row r="1697" spans="1:9" x14ac:dyDescent="0.3">
      <c r="A1697" s="35">
        <f t="shared" si="26"/>
        <v>6.5972222222222265E-2</v>
      </c>
      <c r="B1697" s="2">
        <v>44124</v>
      </c>
      <c r="C1697" s="6">
        <v>0.42708333333333331</v>
      </c>
      <c r="D1697" s="6">
        <v>0.49305555555555558</v>
      </c>
      <c r="E1697" s="64" t="s">
        <v>10</v>
      </c>
      <c r="F1697" s="64" t="s">
        <v>51</v>
      </c>
      <c r="G1697" s="64" t="s">
        <v>36</v>
      </c>
      <c r="H1697" s="64"/>
      <c r="I1697" s="37">
        <f>IF(ISERROR(INT((B1697-SUM(MOD(DATE(YEAR(B1697-MOD(B1697-2,7)+3),1,2),{1E+99,7})*{1,-1})+5)/7)),"",INT((B1697-SUM(MOD(DATE(YEAR(B1697-MOD(B1697-2,7)+3),1,2),{1E+99,7})*{1,-1})+5)/7))</f>
        <v>43</v>
      </c>
    </row>
    <row r="1698" spans="1:9" x14ac:dyDescent="0.3">
      <c r="A1698" s="35">
        <f t="shared" si="26"/>
        <v>6.5972222222222265E-2</v>
      </c>
      <c r="B1698" s="2">
        <v>44124</v>
      </c>
      <c r="C1698" s="6">
        <v>0.42708333333333331</v>
      </c>
      <c r="D1698" s="6">
        <v>0.49305555555555558</v>
      </c>
      <c r="E1698" s="64" t="s">
        <v>10</v>
      </c>
      <c r="F1698" s="64" t="s">
        <v>51</v>
      </c>
      <c r="G1698" s="64" t="s">
        <v>46</v>
      </c>
      <c r="H1698" s="64"/>
      <c r="I1698" s="37">
        <f>IF(ISERROR(INT((B1698-SUM(MOD(DATE(YEAR(B1698-MOD(B1698-2,7)+3),1,2),{1E+99,7})*{1,-1})+5)/7)),"",INT((B1698-SUM(MOD(DATE(YEAR(B1698-MOD(B1698-2,7)+3),1,2),{1E+99,7})*{1,-1})+5)/7))</f>
        <v>43</v>
      </c>
    </row>
    <row r="1699" spans="1:9" x14ac:dyDescent="0.3">
      <c r="A1699" s="35">
        <f t="shared" si="26"/>
        <v>6.25E-2</v>
      </c>
      <c r="B1699" s="2">
        <v>44124</v>
      </c>
      <c r="C1699" s="6">
        <v>0.42708333333333331</v>
      </c>
      <c r="D1699" s="6">
        <v>0.48958333333333331</v>
      </c>
      <c r="E1699" s="64" t="s">
        <v>10</v>
      </c>
      <c r="F1699" s="64" t="s">
        <v>51</v>
      </c>
      <c r="G1699" s="64" t="s">
        <v>48</v>
      </c>
      <c r="H1699" s="64"/>
      <c r="I1699" s="37">
        <f>IF(ISERROR(INT((B1699-SUM(MOD(DATE(YEAR(B1699-MOD(B1699-2,7)+3),1,2),{1E+99,7})*{1,-1})+5)/7)),"",INT((B1699-SUM(MOD(DATE(YEAR(B1699-MOD(B1699-2,7)+3),1,2),{1E+99,7})*{1,-1})+5)/7))</f>
        <v>43</v>
      </c>
    </row>
    <row r="1700" spans="1:9" x14ac:dyDescent="0.3">
      <c r="A1700" s="35">
        <f t="shared" si="26"/>
        <v>6.25E-2</v>
      </c>
      <c r="B1700" s="2">
        <v>44124</v>
      </c>
      <c r="C1700" s="6">
        <v>0.42708333333333331</v>
      </c>
      <c r="D1700" s="6">
        <v>0.48958333333333331</v>
      </c>
      <c r="E1700" s="64" t="s">
        <v>10</v>
      </c>
      <c r="F1700" s="64" t="s">
        <v>51</v>
      </c>
      <c r="G1700" s="64" t="s">
        <v>49</v>
      </c>
      <c r="H1700" s="64"/>
      <c r="I1700" s="37">
        <f>IF(ISERROR(INT((B1700-SUM(MOD(DATE(YEAR(B1700-MOD(B1700-2,7)+3),1,2),{1E+99,7})*{1,-1})+5)/7)),"",INT((B1700-SUM(MOD(DATE(YEAR(B1700-MOD(B1700-2,7)+3),1,2),{1E+99,7})*{1,-1})+5)/7))</f>
        <v>43</v>
      </c>
    </row>
    <row r="1701" spans="1:9" x14ac:dyDescent="0.3">
      <c r="A1701" s="35">
        <f t="shared" si="26"/>
        <v>6.5972222222222265E-2</v>
      </c>
      <c r="B1701" s="2">
        <v>44124</v>
      </c>
      <c r="C1701" s="6">
        <v>0.42708333333333331</v>
      </c>
      <c r="D1701" s="6">
        <v>0.49305555555555558</v>
      </c>
      <c r="E1701" s="64" t="s">
        <v>10</v>
      </c>
      <c r="F1701" s="64" t="s">
        <v>51</v>
      </c>
      <c r="G1701" s="64" t="s">
        <v>45</v>
      </c>
      <c r="H1701" s="64"/>
      <c r="I1701" s="37">
        <f>IF(ISERROR(INT((B1701-SUM(MOD(DATE(YEAR(B1701-MOD(B1701-2,7)+3),1,2),{1E+99,7})*{1,-1})+5)/7)),"",INT((B1701-SUM(MOD(DATE(YEAR(B1701-MOD(B1701-2,7)+3),1,2),{1E+99,7})*{1,-1})+5)/7))</f>
        <v>43</v>
      </c>
    </row>
    <row r="1702" spans="1:9" x14ac:dyDescent="0.3">
      <c r="A1702" s="35">
        <f t="shared" si="26"/>
        <v>6.5972222222222321E-2</v>
      </c>
      <c r="B1702" s="2">
        <v>44125</v>
      </c>
      <c r="C1702" s="6">
        <v>0.64236111111111105</v>
      </c>
      <c r="D1702" s="6">
        <v>0.70833333333333337</v>
      </c>
      <c r="E1702" s="64" t="s">
        <v>15</v>
      </c>
      <c r="F1702" s="64" t="s">
        <v>58</v>
      </c>
      <c r="G1702" s="64" t="s">
        <v>49</v>
      </c>
      <c r="H1702" s="64" t="s">
        <v>465</v>
      </c>
      <c r="I1702" s="37">
        <f>IF(ISERROR(INT((B1702-SUM(MOD(DATE(YEAR(B1702-MOD(B1702-2,7)+3),1,2),{1E+99,7})*{1,-1})+5)/7)),"",INT((B1702-SUM(MOD(DATE(YEAR(B1702-MOD(B1702-2,7)+3),1,2),{1E+99,7})*{1,-1})+5)/7))</f>
        <v>43</v>
      </c>
    </row>
    <row r="1703" spans="1:9" x14ac:dyDescent="0.3">
      <c r="A1703" s="35">
        <f t="shared" si="26"/>
        <v>2.0833333333333259E-2</v>
      </c>
      <c r="B1703" s="2">
        <v>44125</v>
      </c>
      <c r="C1703" s="6">
        <v>0.75694444444444453</v>
      </c>
      <c r="D1703" s="6">
        <v>0.77777777777777779</v>
      </c>
      <c r="E1703" s="64" t="s">
        <v>15</v>
      </c>
      <c r="F1703" s="64" t="s">
        <v>58</v>
      </c>
      <c r="G1703" s="64" t="s">
        <v>49</v>
      </c>
      <c r="H1703" s="64" t="s">
        <v>465</v>
      </c>
      <c r="I1703" s="37">
        <f>IF(ISERROR(INT((B1703-SUM(MOD(DATE(YEAR(B1703-MOD(B1703-2,7)+3),1,2),{1E+99,7})*{1,-1})+5)/7)),"",INT((B1703-SUM(MOD(DATE(YEAR(B1703-MOD(B1703-2,7)+3),1,2),{1E+99,7})*{1,-1})+5)/7))</f>
        <v>43</v>
      </c>
    </row>
    <row r="1704" spans="1:9" x14ac:dyDescent="0.3">
      <c r="A1704" s="35">
        <f t="shared" si="26"/>
        <v>5.5555555555555469E-2</v>
      </c>
      <c r="B1704" s="2">
        <v>44125</v>
      </c>
      <c r="C1704" s="6">
        <v>0.8125</v>
      </c>
      <c r="D1704" s="6">
        <v>0.86805555555555547</v>
      </c>
      <c r="E1704" s="64" t="s">
        <v>14</v>
      </c>
      <c r="F1704" s="64" t="s">
        <v>185</v>
      </c>
      <c r="G1704" s="64" t="s">
        <v>45</v>
      </c>
      <c r="H1704" s="64" t="s">
        <v>471</v>
      </c>
      <c r="I1704" s="37">
        <f>IF(ISERROR(INT((B1704-SUM(MOD(DATE(YEAR(B1704-MOD(B1704-2,7)+3),1,2),{1E+99,7})*{1,-1})+5)/7)),"",INT((B1704-SUM(MOD(DATE(YEAR(B1704-MOD(B1704-2,7)+3),1,2),{1E+99,7})*{1,-1})+5)/7))</f>
        <v>43</v>
      </c>
    </row>
    <row r="1705" spans="1:9" x14ac:dyDescent="0.3">
      <c r="A1705" s="35">
        <f t="shared" si="26"/>
        <v>1.388888888888884E-2</v>
      </c>
      <c r="B1705" s="2">
        <v>44125</v>
      </c>
      <c r="C1705" s="6">
        <v>0.86111111111111116</v>
      </c>
      <c r="D1705" s="6">
        <v>0.875</v>
      </c>
      <c r="E1705" s="64" t="s">
        <v>15</v>
      </c>
      <c r="F1705" s="64" t="s">
        <v>58</v>
      </c>
      <c r="G1705" s="64" t="s">
        <v>49</v>
      </c>
      <c r="H1705" s="64" t="s">
        <v>465</v>
      </c>
      <c r="I1705" s="37">
        <f>IF(ISERROR(INT((B1705-SUM(MOD(DATE(YEAR(B1705-MOD(B1705-2,7)+3),1,2),{1E+99,7})*{1,-1})+5)/7)),"",INT((B1705-SUM(MOD(DATE(YEAR(B1705-MOD(B1705-2,7)+3),1,2),{1E+99,7})*{1,-1})+5)/7))</f>
        <v>43</v>
      </c>
    </row>
    <row r="1706" spans="1:9" x14ac:dyDescent="0.3">
      <c r="A1706" s="35">
        <f t="shared" si="26"/>
        <v>0.14583333333333334</v>
      </c>
      <c r="B1706" s="2">
        <v>44126</v>
      </c>
      <c r="C1706" s="6">
        <v>0</v>
      </c>
      <c r="D1706" s="6">
        <v>0.14583333333333334</v>
      </c>
      <c r="E1706" s="64" t="s">
        <v>10</v>
      </c>
      <c r="F1706" s="64" t="s">
        <v>58</v>
      </c>
      <c r="G1706" s="64" t="s">
        <v>36</v>
      </c>
      <c r="H1706" s="64" t="s">
        <v>142</v>
      </c>
      <c r="I1706" s="37">
        <f>IF(ISERROR(INT((B1706-SUM(MOD(DATE(YEAR(B1706-MOD(B1706-2,7)+3),1,2),{1E+99,7})*{1,-1})+5)/7)),"",INT((B1706-SUM(MOD(DATE(YEAR(B1706-MOD(B1706-2,7)+3),1,2),{1E+99,7})*{1,-1})+5)/7))</f>
        <v>43</v>
      </c>
    </row>
    <row r="1707" spans="1:9" x14ac:dyDescent="0.3">
      <c r="A1707" s="35">
        <f t="shared" si="26"/>
        <v>3.125E-2</v>
      </c>
      <c r="B1707" s="2">
        <v>44126</v>
      </c>
      <c r="C1707" s="6">
        <v>0.44444444444444442</v>
      </c>
      <c r="D1707" s="6">
        <v>0.47569444444444442</v>
      </c>
      <c r="E1707" s="64" t="s">
        <v>15</v>
      </c>
      <c r="F1707" s="64" t="s">
        <v>58</v>
      </c>
      <c r="G1707" s="64" t="s">
        <v>49</v>
      </c>
      <c r="H1707" s="64" t="s">
        <v>465</v>
      </c>
      <c r="I1707" s="37">
        <f>IF(ISERROR(INT((B1707-SUM(MOD(DATE(YEAR(B1707-MOD(B1707-2,7)+3),1,2),{1E+99,7})*{1,-1})+5)/7)),"",INT((B1707-SUM(MOD(DATE(YEAR(B1707-MOD(B1707-2,7)+3),1,2),{1E+99,7})*{1,-1})+5)/7))</f>
        <v>43</v>
      </c>
    </row>
    <row r="1708" spans="1:9" x14ac:dyDescent="0.3">
      <c r="A1708" s="35">
        <f t="shared" si="26"/>
        <v>1.3888888888888951E-2</v>
      </c>
      <c r="B1708" s="2">
        <v>44126</v>
      </c>
      <c r="C1708" s="6">
        <v>0.5</v>
      </c>
      <c r="D1708" s="6">
        <v>0.51388888888888895</v>
      </c>
      <c r="E1708" s="64" t="s">
        <v>9</v>
      </c>
      <c r="F1708" s="64" t="s">
        <v>106</v>
      </c>
      <c r="G1708" s="64" t="s">
        <v>49</v>
      </c>
      <c r="H1708" s="64" t="s">
        <v>61</v>
      </c>
      <c r="I1708" s="37">
        <f>IF(ISERROR(INT((B1708-SUM(MOD(DATE(YEAR(B1708-MOD(B1708-2,7)+3),1,2),{1E+99,7})*{1,-1})+5)/7)),"",INT((B1708-SUM(MOD(DATE(YEAR(B1708-MOD(B1708-2,7)+3),1,2),{1E+99,7})*{1,-1})+5)/7))</f>
        <v>43</v>
      </c>
    </row>
    <row r="1709" spans="1:9" x14ac:dyDescent="0.3">
      <c r="A1709" s="35">
        <f t="shared" si="26"/>
        <v>2.7777777777777679E-2</v>
      </c>
      <c r="B1709" s="2">
        <v>44126</v>
      </c>
      <c r="C1709" s="6">
        <v>0.52083333333333337</v>
      </c>
      <c r="D1709" s="6">
        <v>0.54861111111111105</v>
      </c>
      <c r="E1709" s="64" t="s">
        <v>15</v>
      </c>
      <c r="F1709" s="64" t="s">
        <v>58</v>
      </c>
      <c r="G1709" s="64" t="s">
        <v>49</v>
      </c>
      <c r="H1709" s="64" t="s">
        <v>465</v>
      </c>
      <c r="I1709" s="37">
        <f>IF(ISERROR(INT((B1709-SUM(MOD(DATE(YEAR(B1709-MOD(B1709-2,7)+3),1,2),{1E+99,7})*{1,-1})+5)/7)),"",INT((B1709-SUM(MOD(DATE(YEAR(B1709-MOD(B1709-2,7)+3),1,2),{1E+99,7})*{1,-1})+5)/7))</f>
        <v>43</v>
      </c>
    </row>
    <row r="1710" spans="1:9" x14ac:dyDescent="0.3">
      <c r="A1710" s="35">
        <f t="shared" si="26"/>
        <v>1.0416666666666741E-2</v>
      </c>
      <c r="B1710" s="2">
        <v>44126</v>
      </c>
      <c r="C1710" s="6">
        <v>0.54861111111111105</v>
      </c>
      <c r="D1710" s="6">
        <v>0.55902777777777779</v>
      </c>
      <c r="E1710" s="64" t="s">
        <v>9</v>
      </c>
      <c r="F1710" s="64" t="s">
        <v>106</v>
      </c>
      <c r="G1710" s="64" t="s">
        <v>46</v>
      </c>
      <c r="H1710" s="64" t="s">
        <v>462</v>
      </c>
      <c r="I1710" s="37">
        <f>IF(ISERROR(INT((B1710-SUM(MOD(DATE(YEAR(B1710-MOD(B1710-2,7)+3),1,2),{1E+99,7})*{1,-1})+5)/7)),"",INT((B1710-SUM(MOD(DATE(YEAR(B1710-MOD(B1710-2,7)+3),1,2),{1E+99,7})*{1,-1})+5)/7))</f>
        <v>43</v>
      </c>
    </row>
    <row r="1711" spans="1:9" x14ac:dyDescent="0.3">
      <c r="A1711" s="35">
        <f t="shared" si="26"/>
        <v>3.4722222222222099E-3</v>
      </c>
      <c r="B1711" s="2">
        <v>44126</v>
      </c>
      <c r="C1711" s="6">
        <v>0.55902777777777779</v>
      </c>
      <c r="D1711" s="6">
        <v>0.5625</v>
      </c>
      <c r="E1711" s="64" t="s">
        <v>9</v>
      </c>
      <c r="F1711" s="64" t="s">
        <v>72</v>
      </c>
      <c r="G1711" s="64" t="s">
        <v>46</v>
      </c>
      <c r="H1711" s="64" t="s">
        <v>85</v>
      </c>
      <c r="I1711" s="37">
        <f>IF(ISERROR(INT((B1711-SUM(MOD(DATE(YEAR(B1711-MOD(B1711-2,7)+3),1,2),{1E+99,7})*{1,-1})+5)/7)),"",INT((B1711-SUM(MOD(DATE(YEAR(B1711-MOD(B1711-2,7)+3),1,2),{1E+99,7})*{1,-1})+5)/7))</f>
        <v>43</v>
      </c>
    </row>
    <row r="1712" spans="1:9" x14ac:dyDescent="0.3">
      <c r="A1712" s="35">
        <f t="shared" si="26"/>
        <v>2.777777777777779E-2</v>
      </c>
      <c r="B1712" s="2">
        <v>44126</v>
      </c>
      <c r="C1712" s="6">
        <v>0.64930555555555558</v>
      </c>
      <c r="D1712" s="6">
        <v>0.67708333333333337</v>
      </c>
      <c r="E1712" s="64" t="s">
        <v>15</v>
      </c>
      <c r="F1712" s="64" t="s">
        <v>58</v>
      </c>
      <c r="G1712" s="64" t="s">
        <v>49</v>
      </c>
      <c r="H1712" s="64" t="s">
        <v>465</v>
      </c>
      <c r="I1712" s="37">
        <f>IF(ISERROR(INT((B1712-SUM(MOD(DATE(YEAR(B1712-MOD(B1712-2,7)+3),1,2),{1E+99,7})*{1,-1})+5)/7)),"",INT((B1712-SUM(MOD(DATE(YEAR(B1712-MOD(B1712-2,7)+3),1,2),{1E+99,7})*{1,-1})+5)/7))</f>
        <v>43</v>
      </c>
    </row>
    <row r="1713" spans="1:9" x14ac:dyDescent="0.3">
      <c r="A1713" s="35">
        <f t="shared" si="26"/>
        <v>6.9444444444444309E-2</v>
      </c>
      <c r="B1713" s="2">
        <v>44126</v>
      </c>
      <c r="C1713" s="6">
        <v>0.92361111111111116</v>
      </c>
      <c r="D1713" s="6">
        <v>0.99305555555555547</v>
      </c>
      <c r="E1713" s="64" t="s">
        <v>15</v>
      </c>
      <c r="F1713" s="64" t="s">
        <v>58</v>
      </c>
      <c r="G1713" s="64" t="s">
        <v>49</v>
      </c>
      <c r="H1713" s="64" t="s">
        <v>465</v>
      </c>
      <c r="I1713" s="37">
        <f>IF(ISERROR(INT((B1713-SUM(MOD(DATE(YEAR(B1713-MOD(B1713-2,7)+3),1,2),{1E+99,7})*{1,-1})+5)/7)),"",INT((B1713-SUM(MOD(DATE(YEAR(B1713-MOD(B1713-2,7)+3),1,2),{1E+99,7})*{1,-1})+5)/7))</f>
        <v>43</v>
      </c>
    </row>
    <row r="1714" spans="1:9" x14ac:dyDescent="0.3">
      <c r="A1714" s="35">
        <f t="shared" si="26"/>
        <v>4.1666666666666671E-2</v>
      </c>
      <c r="B1714" s="2">
        <v>44127</v>
      </c>
      <c r="C1714" s="6">
        <v>6.25E-2</v>
      </c>
      <c r="D1714" s="6">
        <v>0.10416666666666667</v>
      </c>
      <c r="E1714" s="64" t="s">
        <v>10</v>
      </c>
      <c r="F1714" s="64" t="s">
        <v>58</v>
      </c>
      <c r="G1714" s="64" t="s">
        <v>36</v>
      </c>
      <c r="H1714" s="64" t="s">
        <v>89</v>
      </c>
      <c r="I1714" s="37">
        <f>IF(ISERROR(INT((B1714-SUM(MOD(DATE(YEAR(B1714-MOD(B1714-2,7)+3),1,2),{1E+99,7})*{1,-1})+5)/7)),"",INT((B1714-SUM(MOD(DATE(YEAR(B1714-MOD(B1714-2,7)+3),1,2),{1E+99,7})*{1,-1})+5)/7))</f>
        <v>43</v>
      </c>
    </row>
    <row r="1715" spans="1:9" x14ac:dyDescent="0.3">
      <c r="A1715" s="35">
        <f t="shared" si="26"/>
        <v>6.9444444444444198E-3</v>
      </c>
      <c r="B1715" s="2">
        <v>44127</v>
      </c>
      <c r="C1715" s="6">
        <v>0.3263888888888889</v>
      </c>
      <c r="D1715" s="6">
        <v>0.33333333333333331</v>
      </c>
      <c r="E1715" s="64" t="s">
        <v>9</v>
      </c>
      <c r="F1715" s="64" t="s">
        <v>63</v>
      </c>
      <c r="G1715" s="64" t="s">
        <v>49</v>
      </c>
      <c r="H1715" s="64" t="s">
        <v>466</v>
      </c>
      <c r="I1715" s="37">
        <f>IF(ISERROR(INT((B1715-SUM(MOD(DATE(YEAR(B1715-MOD(B1715-2,7)+3),1,2),{1E+99,7})*{1,-1})+5)/7)),"",INT((B1715-SUM(MOD(DATE(YEAR(B1715-MOD(B1715-2,7)+3),1,2),{1E+99,7})*{1,-1})+5)/7))</f>
        <v>43</v>
      </c>
    </row>
    <row r="1716" spans="1:9" x14ac:dyDescent="0.3">
      <c r="A1716" s="35">
        <f t="shared" si="26"/>
        <v>0.10416666666666663</v>
      </c>
      <c r="B1716" s="2">
        <v>44127</v>
      </c>
      <c r="C1716" s="6">
        <v>0.34722222222222227</v>
      </c>
      <c r="D1716" s="6">
        <v>0.4513888888888889</v>
      </c>
      <c r="E1716" s="64" t="s">
        <v>15</v>
      </c>
      <c r="F1716" s="64" t="s">
        <v>58</v>
      </c>
      <c r="G1716" s="64" t="s">
        <v>49</v>
      </c>
      <c r="H1716" s="64" t="s">
        <v>465</v>
      </c>
      <c r="I1716" s="37">
        <f>IF(ISERROR(INT((B1716-SUM(MOD(DATE(YEAR(B1716-MOD(B1716-2,7)+3),1,2),{1E+99,7})*{1,-1})+5)/7)),"",INT((B1716-SUM(MOD(DATE(YEAR(B1716-MOD(B1716-2,7)+3),1,2),{1E+99,7})*{1,-1})+5)/7))</f>
        <v>43</v>
      </c>
    </row>
    <row r="1717" spans="1:9" x14ac:dyDescent="0.3">
      <c r="A1717" s="35">
        <f t="shared" si="26"/>
        <v>6.9444444444444198E-3</v>
      </c>
      <c r="B1717" s="2">
        <v>44127</v>
      </c>
      <c r="C1717" s="6">
        <v>0.4513888888888889</v>
      </c>
      <c r="D1717" s="6">
        <v>0.45833333333333331</v>
      </c>
      <c r="E1717" s="64" t="s">
        <v>9</v>
      </c>
      <c r="F1717" s="64" t="s">
        <v>72</v>
      </c>
      <c r="G1717" s="64" t="s">
        <v>49</v>
      </c>
      <c r="H1717" s="64" t="s">
        <v>85</v>
      </c>
      <c r="I1717" s="37">
        <f>IF(ISERROR(INT((B1717-SUM(MOD(DATE(YEAR(B1717-MOD(B1717-2,7)+3),1,2),{1E+99,7})*{1,-1})+5)/7)),"",INT((B1717-SUM(MOD(DATE(YEAR(B1717-MOD(B1717-2,7)+3),1,2),{1E+99,7})*{1,-1})+5)/7))</f>
        <v>43</v>
      </c>
    </row>
    <row r="1718" spans="1:9" x14ac:dyDescent="0.3">
      <c r="A1718" s="35">
        <f t="shared" si="26"/>
        <v>8.3333333333333259E-2</v>
      </c>
      <c r="B1718" s="2">
        <v>44127</v>
      </c>
      <c r="C1718" s="6">
        <v>0.58333333333333337</v>
      </c>
      <c r="D1718" s="6">
        <v>0.66666666666666663</v>
      </c>
      <c r="E1718" s="64" t="s">
        <v>10</v>
      </c>
      <c r="F1718" s="64" t="s">
        <v>54</v>
      </c>
      <c r="G1718" s="64" t="s">
        <v>36</v>
      </c>
      <c r="H1718" s="64" t="s">
        <v>313</v>
      </c>
      <c r="I1718" s="37">
        <f>IF(ISERROR(INT((B1718-SUM(MOD(DATE(YEAR(B1718-MOD(B1718-2,7)+3),1,2),{1E+99,7})*{1,-1})+5)/7)),"",INT((B1718-SUM(MOD(DATE(YEAR(B1718-MOD(B1718-2,7)+3),1,2),{1E+99,7})*{1,-1})+5)/7))</f>
        <v>43</v>
      </c>
    </row>
    <row r="1719" spans="1:9" x14ac:dyDescent="0.3">
      <c r="A1719" s="35">
        <f t="shared" si="26"/>
        <v>1.041666666666663E-2</v>
      </c>
      <c r="B1719" s="2">
        <v>44127</v>
      </c>
      <c r="C1719" s="6">
        <v>0.60763888888888895</v>
      </c>
      <c r="D1719" s="6">
        <v>0.61805555555555558</v>
      </c>
      <c r="E1719" s="64" t="s">
        <v>9</v>
      </c>
      <c r="F1719" s="64" t="s">
        <v>72</v>
      </c>
      <c r="G1719" s="64" t="s">
        <v>45</v>
      </c>
      <c r="H1719" s="64" t="s">
        <v>85</v>
      </c>
      <c r="I1719" s="37">
        <f>IF(ISERROR(INT((B1719-SUM(MOD(DATE(YEAR(B1719-MOD(B1719-2,7)+3),1,2),{1E+99,7})*{1,-1})+5)/7)),"",INT((B1719-SUM(MOD(DATE(YEAR(B1719-MOD(B1719-2,7)+3),1,2),{1E+99,7})*{1,-1})+5)/7))</f>
        <v>43</v>
      </c>
    </row>
    <row r="1720" spans="1:9" x14ac:dyDescent="0.3">
      <c r="A1720" s="35">
        <f t="shared" si="26"/>
        <v>1.041666666666663E-2</v>
      </c>
      <c r="B1720" s="2">
        <v>44127</v>
      </c>
      <c r="C1720" s="6">
        <v>0.625</v>
      </c>
      <c r="D1720" s="6">
        <v>0.63541666666666663</v>
      </c>
      <c r="E1720" s="64" t="s">
        <v>9</v>
      </c>
      <c r="F1720" s="64" t="s">
        <v>106</v>
      </c>
      <c r="G1720" s="64" t="s">
        <v>46</v>
      </c>
      <c r="H1720" s="64" t="s">
        <v>478</v>
      </c>
      <c r="I1720" s="37">
        <f>IF(ISERROR(INT((B1720-SUM(MOD(DATE(YEAR(B1720-MOD(B1720-2,7)+3),1,2),{1E+99,7})*{1,-1})+5)/7)),"",INT((B1720-SUM(MOD(DATE(YEAR(B1720-MOD(B1720-2,7)+3),1,2),{1E+99,7})*{1,-1})+5)/7))</f>
        <v>43</v>
      </c>
    </row>
    <row r="1721" spans="1:9" x14ac:dyDescent="0.3">
      <c r="A1721" s="35">
        <f t="shared" si="26"/>
        <v>6.5972222222222099E-2</v>
      </c>
      <c r="B1721" s="2">
        <v>44127</v>
      </c>
      <c r="C1721" s="6">
        <v>0.67708333333333337</v>
      </c>
      <c r="D1721" s="6">
        <v>0.74305555555555547</v>
      </c>
      <c r="E1721" s="64" t="s">
        <v>10</v>
      </c>
      <c r="F1721" s="64" t="s">
        <v>42</v>
      </c>
      <c r="G1721" s="64" t="s">
        <v>49</v>
      </c>
      <c r="H1721" s="64"/>
      <c r="I1721" s="37">
        <f>IF(ISERROR(INT((B1721-SUM(MOD(DATE(YEAR(B1721-MOD(B1721-2,7)+3),1,2),{1E+99,7})*{1,-1})+5)/7)),"",INT((B1721-SUM(MOD(DATE(YEAR(B1721-MOD(B1721-2,7)+3),1,2),{1E+99,7})*{1,-1})+5)/7))</f>
        <v>43</v>
      </c>
    </row>
    <row r="1722" spans="1:9" x14ac:dyDescent="0.3">
      <c r="A1722" s="35">
        <f t="shared" si="26"/>
        <v>6.5972222222222099E-2</v>
      </c>
      <c r="B1722" s="2">
        <v>44127</v>
      </c>
      <c r="C1722" s="6">
        <v>0.67708333333333337</v>
      </c>
      <c r="D1722" s="6">
        <v>0.74305555555555547</v>
      </c>
      <c r="E1722" s="64" t="s">
        <v>10</v>
      </c>
      <c r="F1722" s="64" t="s">
        <v>42</v>
      </c>
      <c r="G1722" s="64" t="s">
        <v>48</v>
      </c>
      <c r="H1722" s="64" t="s">
        <v>475</v>
      </c>
      <c r="I1722" s="37">
        <f>IF(ISERROR(INT((B1722-SUM(MOD(DATE(YEAR(B1722-MOD(B1722-2,7)+3),1,2),{1E+99,7})*{1,-1})+5)/7)),"",INT((B1722-SUM(MOD(DATE(YEAR(B1722-MOD(B1722-2,7)+3),1,2),{1E+99,7})*{1,-1})+5)/7))</f>
        <v>43</v>
      </c>
    </row>
    <row r="1723" spans="1:9" x14ac:dyDescent="0.3">
      <c r="A1723" s="35">
        <f t="shared" si="26"/>
        <v>6.5972222222222099E-2</v>
      </c>
      <c r="B1723" s="2">
        <v>44127</v>
      </c>
      <c r="C1723" s="6">
        <v>0.67708333333333337</v>
      </c>
      <c r="D1723" s="6">
        <v>0.74305555555555547</v>
      </c>
      <c r="E1723" s="64" t="s">
        <v>10</v>
      </c>
      <c r="F1723" s="64" t="s">
        <v>42</v>
      </c>
      <c r="G1723" s="64" t="s">
        <v>46</v>
      </c>
      <c r="H1723" s="64" t="s">
        <v>475</v>
      </c>
      <c r="I1723" s="37">
        <f>IF(ISERROR(INT((B1723-SUM(MOD(DATE(YEAR(B1723-MOD(B1723-2,7)+3),1,2),{1E+99,7})*{1,-1})+5)/7)),"",INT((B1723-SUM(MOD(DATE(YEAR(B1723-MOD(B1723-2,7)+3),1,2),{1E+99,7})*{1,-1})+5)/7))</f>
        <v>43</v>
      </c>
    </row>
    <row r="1724" spans="1:9" x14ac:dyDescent="0.3">
      <c r="A1724" s="35">
        <f t="shared" si="26"/>
        <v>6.5972222222222099E-2</v>
      </c>
      <c r="B1724" s="2">
        <v>44127</v>
      </c>
      <c r="C1724" s="6">
        <v>0.67708333333333337</v>
      </c>
      <c r="D1724" s="6">
        <v>0.74305555555555547</v>
      </c>
      <c r="E1724" s="64" t="s">
        <v>10</v>
      </c>
      <c r="F1724" s="64" t="s">
        <v>42</v>
      </c>
      <c r="G1724" s="64" t="s">
        <v>45</v>
      </c>
      <c r="H1724" s="64" t="s">
        <v>475</v>
      </c>
      <c r="I1724" s="37">
        <f>IF(ISERROR(INT((B1724-SUM(MOD(DATE(YEAR(B1724-MOD(B1724-2,7)+3),1,2),{1E+99,7})*{1,-1})+5)/7)),"",INT((B1724-SUM(MOD(DATE(YEAR(B1724-MOD(B1724-2,7)+3),1,2),{1E+99,7})*{1,-1})+5)/7))</f>
        <v>43</v>
      </c>
    </row>
    <row r="1725" spans="1:9" x14ac:dyDescent="0.3">
      <c r="A1725" s="35">
        <f t="shared" si="26"/>
        <v>0.16666666666666666</v>
      </c>
      <c r="B1725" s="2">
        <v>44128</v>
      </c>
      <c r="C1725" s="6">
        <v>0</v>
      </c>
      <c r="D1725" s="6">
        <v>0.16666666666666666</v>
      </c>
      <c r="E1725" s="64" t="s">
        <v>9</v>
      </c>
      <c r="F1725" s="64" t="s">
        <v>58</v>
      </c>
      <c r="G1725" s="64" t="s">
        <v>36</v>
      </c>
      <c r="H1725" s="64" t="s">
        <v>481</v>
      </c>
      <c r="I1725" s="37">
        <f>IF(ISERROR(INT((B1725-SUM(MOD(DATE(YEAR(B1725-MOD(B1725-2,7)+3),1,2),{1E+99,7})*{1,-1})+5)/7)),"",INT((B1725-SUM(MOD(DATE(YEAR(B1725-MOD(B1725-2,7)+3),1,2),{1E+99,7})*{1,-1})+5)/7))</f>
        <v>43</v>
      </c>
    </row>
    <row r="1726" spans="1:9" x14ac:dyDescent="0.3">
      <c r="A1726" s="35">
        <f t="shared" si="26"/>
        <v>8.3333333333333259E-2</v>
      </c>
      <c r="B1726" s="2">
        <v>44129</v>
      </c>
      <c r="C1726" s="6">
        <v>0.73958333333333337</v>
      </c>
      <c r="D1726" s="6">
        <v>0.82291666666666663</v>
      </c>
      <c r="E1726" s="64" t="s">
        <v>17</v>
      </c>
      <c r="F1726" s="64" t="s">
        <v>58</v>
      </c>
      <c r="G1726" s="64" t="s">
        <v>49</v>
      </c>
      <c r="H1726" s="64" t="s">
        <v>472</v>
      </c>
      <c r="I1726" s="37">
        <f>IF(ISERROR(INT((B1726-SUM(MOD(DATE(YEAR(B1726-MOD(B1726-2,7)+3),1,2),{1E+99,7})*{1,-1})+5)/7)),"",INT((B1726-SUM(MOD(DATE(YEAR(B1726-MOD(B1726-2,7)+3),1,2),{1E+99,7})*{1,-1})+5)/7))</f>
        <v>43</v>
      </c>
    </row>
    <row r="1727" spans="1:9" x14ac:dyDescent="0.3">
      <c r="A1727" s="35">
        <f t="shared" si="26"/>
        <v>7.2916666666666685E-2</v>
      </c>
      <c r="B1727" s="2">
        <v>44130</v>
      </c>
      <c r="C1727" s="6">
        <v>0.44791666666666669</v>
      </c>
      <c r="D1727" s="6">
        <v>0.52083333333333337</v>
      </c>
      <c r="E1727" s="64" t="s">
        <v>17</v>
      </c>
      <c r="F1727" s="64" t="s">
        <v>58</v>
      </c>
      <c r="G1727" s="64" t="s">
        <v>49</v>
      </c>
      <c r="H1727" s="64" t="s">
        <v>472</v>
      </c>
      <c r="I1727" s="37">
        <f>IF(ISERROR(INT((B1727-SUM(MOD(DATE(YEAR(B1727-MOD(B1727-2,7)+3),1,2),{1E+99,7})*{1,-1})+5)/7)),"",INT((B1727-SUM(MOD(DATE(YEAR(B1727-MOD(B1727-2,7)+3),1,2),{1E+99,7})*{1,-1})+5)/7))</f>
        <v>44</v>
      </c>
    </row>
    <row r="1728" spans="1:9" x14ac:dyDescent="0.3">
      <c r="A1728" s="35">
        <f t="shared" si="26"/>
        <v>4.1666666666666741E-2</v>
      </c>
      <c r="B1728" s="2">
        <v>44130</v>
      </c>
      <c r="C1728" s="6">
        <v>0.66666666666666663</v>
      </c>
      <c r="D1728" s="6">
        <v>0.70833333333333337</v>
      </c>
      <c r="E1728" s="64" t="s">
        <v>17</v>
      </c>
      <c r="F1728" s="64" t="s">
        <v>58</v>
      </c>
      <c r="G1728" s="64" t="s">
        <v>49</v>
      </c>
      <c r="H1728" s="64" t="s">
        <v>472</v>
      </c>
      <c r="I1728" s="37">
        <f>IF(ISERROR(INT((B1728-SUM(MOD(DATE(YEAR(B1728-MOD(B1728-2,7)+3),1,2),{1E+99,7})*{1,-1})+5)/7)),"",INT((B1728-SUM(MOD(DATE(YEAR(B1728-MOD(B1728-2,7)+3),1,2),{1E+99,7})*{1,-1})+5)/7))</f>
        <v>44</v>
      </c>
    </row>
    <row r="1729" spans="1:9" x14ac:dyDescent="0.3">
      <c r="A1729" s="35">
        <f t="shared" si="26"/>
        <v>4.8611111111110938E-2</v>
      </c>
      <c r="B1729" s="2">
        <v>44130</v>
      </c>
      <c r="C1729" s="6">
        <v>0.78819444444444453</v>
      </c>
      <c r="D1729" s="6">
        <v>0.83680555555555547</v>
      </c>
      <c r="E1729" s="64" t="s">
        <v>17</v>
      </c>
      <c r="F1729" s="64" t="s">
        <v>58</v>
      </c>
      <c r="G1729" s="64" t="s">
        <v>49</v>
      </c>
      <c r="H1729" s="64" t="s">
        <v>472</v>
      </c>
      <c r="I1729" s="37">
        <f>IF(ISERROR(INT((B1729-SUM(MOD(DATE(YEAR(B1729-MOD(B1729-2,7)+3),1,2),{1E+99,7})*{1,-1})+5)/7)),"",INT((B1729-SUM(MOD(DATE(YEAR(B1729-MOD(B1729-2,7)+3),1,2),{1E+99,7})*{1,-1})+5)/7))</f>
        <v>44</v>
      </c>
    </row>
    <row r="1730" spans="1:9" x14ac:dyDescent="0.3">
      <c r="A1730" s="35">
        <f t="shared" si="26"/>
        <v>0.10069444444444442</v>
      </c>
      <c r="B1730" s="2">
        <v>44130</v>
      </c>
      <c r="C1730" s="6">
        <v>0.87847222222222221</v>
      </c>
      <c r="D1730" s="6">
        <v>0.97916666666666663</v>
      </c>
      <c r="E1730" s="64" t="s">
        <v>17</v>
      </c>
      <c r="F1730" s="64" t="s">
        <v>58</v>
      </c>
      <c r="G1730" s="64" t="s">
        <v>49</v>
      </c>
      <c r="H1730" s="64" t="s">
        <v>472</v>
      </c>
      <c r="I1730" s="37">
        <f>IF(ISERROR(INT((B1730-SUM(MOD(DATE(YEAR(B1730-MOD(B1730-2,7)+3),1,2),{1E+99,7})*{1,-1})+5)/7)),"",INT((B1730-SUM(MOD(DATE(YEAR(B1730-MOD(B1730-2,7)+3),1,2),{1E+99,7})*{1,-1})+5)/7))</f>
        <v>44</v>
      </c>
    </row>
    <row r="1731" spans="1:9" x14ac:dyDescent="0.3">
      <c r="A1731" s="35">
        <f t="shared" si="26"/>
        <v>6.597222222222221E-2</v>
      </c>
      <c r="B1731" s="2">
        <v>44131</v>
      </c>
      <c r="C1731" s="6">
        <v>0.44444444444444442</v>
      </c>
      <c r="D1731" s="6">
        <v>0.51041666666666663</v>
      </c>
      <c r="E1731" s="64" t="s">
        <v>17</v>
      </c>
      <c r="F1731" s="64" t="s">
        <v>58</v>
      </c>
      <c r="G1731" s="64" t="s">
        <v>49</v>
      </c>
      <c r="H1731" s="64" t="s">
        <v>472</v>
      </c>
      <c r="I1731" s="37">
        <f>IF(ISERROR(INT((B1731-SUM(MOD(DATE(YEAR(B1731-MOD(B1731-2,7)+3),1,2),{1E+99,7})*{1,-1})+5)/7)),"",INT((B1731-SUM(MOD(DATE(YEAR(B1731-MOD(B1731-2,7)+3),1,2),{1E+99,7})*{1,-1})+5)/7))</f>
        <v>44</v>
      </c>
    </row>
    <row r="1732" spans="1:9" x14ac:dyDescent="0.3">
      <c r="A1732" s="35">
        <f t="shared" si="26"/>
        <v>6.9444444444445308E-3</v>
      </c>
      <c r="B1732" s="2">
        <v>44131</v>
      </c>
      <c r="C1732" s="6">
        <v>0.51736111111111105</v>
      </c>
      <c r="D1732" s="6">
        <v>0.52430555555555558</v>
      </c>
      <c r="E1732" s="64" t="s">
        <v>9</v>
      </c>
      <c r="F1732" s="64" t="s">
        <v>106</v>
      </c>
      <c r="G1732" s="64" t="s">
        <v>46</v>
      </c>
      <c r="H1732" s="64" t="s">
        <v>480</v>
      </c>
      <c r="I1732" s="37">
        <f>IF(ISERROR(INT((B1732-SUM(MOD(DATE(YEAR(B1732-MOD(B1732-2,7)+3),1,2),{1E+99,7})*{1,-1})+5)/7)),"",INT((B1732-SUM(MOD(DATE(YEAR(B1732-MOD(B1732-2,7)+3),1,2),{1E+99,7})*{1,-1})+5)/7))</f>
        <v>44</v>
      </c>
    </row>
    <row r="1733" spans="1:9" x14ac:dyDescent="0.3">
      <c r="A1733" s="35">
        <f t="shared" si="26"/>
        <v>6.5972222222222321E-2</v>
      </c>
      <c r="B1733" s="2">
        <v>44131</v>
      </c>
      <c r="C1733" s="6">
        <v>0.54861111111111105</v>
      </c>
      <c r="D1733" s="6">
        <v>0.61458333333333337</v>
      </c>
      <c r="E1733" s="64" t="s">
        <v>14</v>
      </c>
      <c r="F1733" s="64" t="s">
        <v>185</v>
      </c>
      <c r="G1733" s="64" t="s">
        <v>45</v>
      </c>
      <c r="H1733" s="64" t="s">
        <v>471</v>
      </c>
      <c r="I1733" s="37">
        <f>IF(ISERROR(INT((B1733-SUM(MOD(DATE(YEAR(B1733-MOD(B1733-2,7)+3),1,2),{1E+99,7})*{1,-1})+5)/7)),"",INT((B1733-SUM(MOD(DATE(YEAR(B1733-MOD(B1733-2,7)+3),1,2),{1E+99,7})*{1,-1})+5)/7))</f>
        <v>44</v>
      </c>
    </row>
    <row r="1734" spans="1:9" x14ac:dyDescent="0.3">
      <c r="A1734" s="35">
        <f t="shared" si="26"/>
        <v>3.4722222222223209E-3</v>
      </c>
      <c r="B1734" s="2">
        <v>44131</v>
      </c>
      <c r="C1734" s="6">
        <v>0.57291666666666663</v>
      </c>
      <c r="D1734" s="6">
        <v>0.57638888888888895</v>
      </c>
      <c r="E1734" s="64" t="s">
        <v>9</v>
      </c>
      <c r="F1734" s="64" t="s">
        <v>72</v>
      </c>
      <c r="G1734" s="64" t="s">
        <v>49</v>
      </c>
      <c r="H1734" s="64" t="s">
        <v>85</v>
      </c>
      <c r="I1734" s="37">
        <f>IF(ISERROR(INT((B1734-SUM(MOD(DATE(YEAR(B1734-MOD(B1734-2,7)+3),1,2),{1E+99,7})*{1,-1})+5)/7)),"",INT((B1734-SUM(MOD(DATE(YEAR(B1734-MOD(B1734-2,7)+3),1,2),{1E+99,7})*{1,-1})+5)/7))</f>
        <v>44</v>
      </c>
    </row>
    <row r="1735" spans="1:9" x14ac:dyDescent="0.3">
      <c r="A1735" s="35">
        <f t="shared" ref="A1735:A1798" si="27">IF(D1735-C1735&gt;0,D1735-C1735,"")</f>
        <v>4.166666666666663E-2</v>
      </c>
      <c r="B1735" s="2">
        <v>44131</v>
      </c>
      <c r="C1735" s="6">
        <v>0.625</v>
      </c>
      <c r="D1735" s="6">
        <v>0.66666666666666663</v>
      </c>
      <c r="E1735" s="64" t="s">
        <v>9</v>
      </c>
      <c r="F1735" s="64" t="s">
        <v>58</v>
      </c>
      <c r="G1735" s="64" t="s">
        <v>48</v>
      </c>
      <c r="H1735" s="64" t="s">
        <v>476</v>
      </c>
      <c r="I1735" s="37">
        <f>IF(ISERROR(INT((B1735-SUM(MOD(DATE(YEAR(B1735-MOD(B1735-2,7)+3),1,2),{1E+99,7})*{1,-1})+5)/7)),"",INT((B1735-SUM(MOD(DATE(YEAR(B1735-MOD(B1735-2,7)+3),1,2),{1E+99,7})*{1,-1})+5)/7))</f>
        <v>44</v>
      </c>
    </row>
    <row r="1736" spans="1:9" x14ac:dyDescent="0.3">
      <c r="A1736" s="35">
        <f t="shared" si="27"/>
        <v>4.513888888888884E-2</v>
      </c>
      <c r="B1736" s="2">
        <v>44131</v>
      </c>
      <c r="C1736" s="6">
        <v>0.74652777777777779</v>
      </c>
      <c r="D1736" s="6">
        <v>0.79166666666666663</v>
      </c>
      <c r="E1736" s="64" t="s">
        <v>12</v>
      </c>
      <c r="F1736" s="64" t="s">
        <v>83</v>
      </c>
      <c r="G1736" s="64" t="s">
        <v>49</v>
      </c>
      <c r="H1736" s="64" t="s">
        <v>297</v>
      </c>
      <c r="I1736" s="37">
        <f>IF(ISERROR(INT((B1736-SUM(MOD(DATE(YEAR(B1736-MOD(B1736-2,7)+3),1,2),{1E+99,7})*{1,-1})+5)/7)),"",INT((B1736-SUM(MOD(DATE(YEAR(B1736-MOD(B1736-2,7)+3),1,2),{1E+99,7})*{1,-1})+5)/7))</f>
        <v>44</v>
      </c>
    </row>
    <row r="1737" spans="1:9" x14ac:dyDescent="0.3">
      <c r="A1737" s="35">
        <f t="shared" si="27"/>
        <v>5.208333333333337E-2</v>
      </c>
      <c r="B1737" s="2">
        <v>44131</v>
      </c>
      <c r="C1737" s="6">
        <v>0.9375</v>
      </c>
      <c r="D1737" s="6">
        <v>0.98958333333333337</v>
      </c>
      <c r="E1737" s="64" t="s">
        <v>14</v>
      </c>
      <c r="F1737" s="64" t="s">
        <v>185</v>
      </c>
      <c r="G1737" s="64" t="s">
        <v>45</v>
      </c>
      <c r="H1737" s="64" t="s">
        <v>483</v>
      </c>
      <c r="I1737" s="37">
        <f>IF(ISERROR(INT((B1737-SUM(MOD(DATE(YEAR(B1737-MOD(B1737-2,7)+3),1,2),{1E+99,7})*{1,-1})+5)/7)),"",INT((B1737-SUM(MOD(DATE(YEAR(B1737-MOD(B1737-2,7)+3),1,2),{1E+99,7})*{1,-1})+5)/7))</f>
        <v>44</v>
      </c>
    </row>
    <row r="1738" spans="1:9" x14ac:dyDescent="0.3">
      <c r="A1738" s="35">
        <f t="shared" si="27"/>
        <v>6.25E-2</v>
      </c>
      <c r="B1738" s="2">
        <v>44132</v>
      </c>
      <c r="C1738" s="6">
        <v>6.25E-2</v>
      </c>
      <c r="D1738" s="6">
        <v>0.125</v>
      </c>
      <c r="E1738" s="64" t="s">
        <v>9</v>
      </c>
      <c r="F1738" s="64" t="s">
        <v>58</v>
      </c>
      <c r="G1738" s="64" t="s">
        <v>36</v>
      </c>
      <c r="H1738" s="64" t="s">
        <v>481</v>
      </c>
      <c r="I1738" s="37">
        <f>IF(ISERROR(INT((B1738-SUM(MOD(DATE(YEAR(B1738-MOD(B1738-2,7)+3),1,2),{1E+99,7})*{1,-1})+5)/7)),"",INT((B1738-SUM(MOD(DATE(YEAR(B1738-MOD(B1738-2,7)+3),1,2),{1E+99,7})*{1,-1})+5)/7))</f>
        <v>44</v>
      </c>
    </row>
    <row r="1739" spans="1:9" x14ac:dyDescent="0.3">
      <c r="A1739" s="35">
        <f t="shared" si="27"/>
        <v>7.9861111111111105E-2</v>
      </c>
      <c r="B1739" s="2">
        <v>44132</v>
      </c>
      <c r="C1739" s="6">
        <v>0.42708333333333331</v>
      </c>
      <c r="D1739" s="6">
        <v>0.50694444444444442</v>
      </c>
      <c r="E1739" s="64" t="s">
        <v>10</v>
      </c>
      <c r="F1739" s="64" t="s">
        <v>51</v>
      </c>
      <c r="G1739" s="64" t="s">
        <v>49</v>
      </c>
      <c r="H1739" s="64"/>
      <c r="I1739" s="37">
        <f>IF(ISERROR(INT((B1739-SUM(MOD(DATE(YEAR(B1739-MOD(B1739-2,7)+3),1,2),{1E+99,7})*{1,-1})+5)/7)),"",INT((B1739-SUM(MOD(DATE(YEAR(B1739-MOD(B1739-2,7)+3),1,2),{1E+99,7})*{1,-1})+5)/7))</f>
        <v>44</v>
      </c>
    </row>
    <row r="1740" spans="1:9" x14ac:dyDescent="0.3">
      <c r="A1740" s="35">
        <f t="shared" si="27"/>
        <v>8.3333333333333315E-2</v>
      </c>
      <c r="B1740" s="2">
        <v>44132</v>
      </c>
      <c r="C1740" s="6">
        <v>0.42708333333333331</v>
      </c>
      <c r="D1740" s="6">
        <v>0.51041666666666663</v>
      </c>
      <c r="E1740" s="64" t="s">
        <v>10</v>
      </c>
      <c r="F1740" s="64" t="s">
        <v>51</v>
      </c>
      <c r="G1740" s="64" t="s">
        <v>48</v>
      </c>
      <c r="H1740" s="64"/>
      <c r="I1740" s="37">
        <f>IF(ISERROR(INT((B1740-SUM(MOD(DATE(YEAR(B1740-MOD(B1740-2,7)+3),1,2),{1E+99,7})*{1,-1})+5)/7)),"",INT((B1740-SUM(MOD(DATE(YEAR(B1740-MOD(B1740-2,7)+3),1,2),{1E+99,7})*{1,-1})+5)/7))</f>
        <v>44</v>
      </c>
    </row>
    <row r="1741" spans="1:9" x14ac:dyDescent="0.3">
      <c r="A1741" s="35">
        <f t="shared" si="27"/>
        <v>7.9861111111111105E-2</v>
      </c>
      <c r="B1741" s="2">
        <v>44132</v>
      </c>
      <c r="C1741" s="6">
        <v>0.42708333333333331</v>
      </c>
      <c r="D1741" s="6">
        <v>0.50694444444444442</v>
      </c>
      <c r="E1741" s="64" t="s">
        <v>10</v>
      </c>
      <c r="F1741" s="64" t="s">
        <v>51</v>
      </c>
      <c r="G1741" s="64" t="s">
        <v>46</v>
      </c>
      <c r="H1741" s="64"/>
      <c r="I1741" s="37">
        <f>IF(ISERROR(INT((B1741-SUM(MOD(DATE(YEAR(B1741-MOD(B1741-2,7)+3),1,2),{1E+99,7})*{1,-1})+5)/7)),"",INT((B1741-SUM(MOD(DATE(YEAR(B1741-MOD(B1741-2,7)+3),1,2),{1E+99,7})*{1,-1})+5)/7))</f>
        <v>44</v>
      </c>
    </row>
    <row r="1742" spans="1:9" x14ac:dyDescent="0.3">
      <c r="A1742" s="35">
        <f t="shared" si="27"/>
        <v>8.3333333333333315E-2</v>
      </c>
      <c r="B1742" s="2">
        <v>44132</v>
      </c>
      <c r="C1742" s="6">
        <v>0.42708333333333331</v>
      </c>
      <c r="D1742" s="6">
        <v>0.51041666666666663</v>
      </c>
      <c r="E1742" s="64" t="s">
        <v>10</v>
      </c>
      <c r="F1742" s="64" t="s">
        <v>51</v>
      </c>
      <c r="G1742" s="64" t="s">
        <v>36</v>
      </c>
      <c r="H1742" s="64"/>
      <c r="I1742" s="37">
        <f>IF(ISERROR(INT((B1742-SUM(MOD(DATE(YEAR(B1742-MOD(B1742-2,7)+3),1,2),{1E+99,7})*{1,-1})+5)/7)),"",INT((B1742-SUM(MOD(DATE(YEAR(B1742-MOD(B1742-2,7)+3),1,2),{1E+99,7})*{1,-1})+5)/7))</f>
        <v>44</v>
      </c>
    </row>
    <row r="1743" spans="1:9" x14ac:dyDescent="0.3">
      <c r="A1743" s="35">
        <f t="shared" si="27"/>
        <v>7.9861111111111105E-2</v>
      </c>
      <c r="B1743" s="2">
        <v>44132</v>
      </c>
      <c r="C1743" s="6">
        <v>0.42708333333333331</v>
      </c>
      <c r="D1743" s="6">
        <v>0.50694444444444442</v>
      </c>
      <c r="E1743" s="64" t="s">
        <v>10</v>
      </c>
      <c r="F1743" s="64" t="s">
        <v>51</v>
      </c>
      <c r="G1743" s="64" t="s">
        <v>45</v>
      </c>
      <c r="H1743" s="64"/>
      <c r="I1743" s="37">
        <f>IF(ISERROR(INT((B1743-SUM(MOD(DATE(YEAR(B1743-MOD(B1743-2,7)+3),1,2),{1E+99,7})*{1,-1})+5)/7)),"",INT((B1743-SUM(MOD(DATE(YEAR(B1743-MOD(B1743-2,7)+3),1,2),{1E+99,7})*{1,-1})+5)/7))</f>
        <v>44</v>
      </c>
    </row>
    <row r="1744" spans="1:9" x14ac:dyDescent="0.3">
      <c r="A1744" s="35">
        <f t="shared" si="27"/>
        <v>2.083333333333337E-2</v>
      </c>
      <c r="B1744" s="2">
        <v>44132</v>
      </c>
      <c r="C1744" s="6">
        <v>0.53472222222222221</v>
      </c>
      <c r="D1744" s="6">
        <v>0.55555555555555558</v>
      </c>
      <c r="E1744" s="3" t="s">
        <v>12</v>
      </c>
      <c r="F1744" s="3" t="s">
        <v>63</v>
      </c>
      <c r="G1744" s="64" t="s">
        <v>49</v>
      </c>
      <c r="H1744" s="64" t="s">
        <v>473</v>
      </c>
      <c r="I1744" s="37">
        <f>IF(ISERROR(INT((B1744-SUM(MOD(DATE(YEAR(B1744-MOD(B1744-2,7)+3),1,2),{1E+99,7})*{1,-1})+5)/7)),"",INT((B1744-SUM(MOD(DATE(YEAR(B1744-MOD(B1744-2,7)+3),1,2),{1E+99,7})*{1,-1})+5)/7))</f>
        <v>44</v>
      </c>
    </row>
    <row r="1745" spans="1:9" x14ac:dyDescent="0.3">
      <c r="A1745" s="35">
        <f t="shared" si="27"/>
        <v>1.388888888888884E-2</v>
      </c>
      <c r="B1745" s="2">
        <v>44132</v>
      </c>
      <c r="C1745" s="6">
        <v>0.9375</v>
      </c>
      <c r="D1745" s="6">
        <v>0.95138888888888884</v>
      </c>
      <c r="E1745" s="3" t="s">
        <v>12</v>
      </c>
      <c r="F1745" s="3" t="s">
        <v>63</v>
      </c>
      <c r="G1745" s="64" t="s">
        <v>49</v>
      </c>
      <c r="H1745" s="64" t="s">
        <v>473</v>
      </c>
      <c r="I1745" s="37">
        <f>IF(ISERROR(INT((B1745-SUM(MOD(DATE(YEAR(B1745-MOD(B1745-2,7)+3),1,2),{1E+99,7})*{1,-1})+5)/7)),"",INT((B1745-SUM(MOD(DATE(YEAR(B1745-MOD(B1745-2,7)+3),1,2),{1E+99,7})*{1,-1})+5)/7))</f>
        <v>44</v>
      </c>
    </row>
    <row r="1746" spans="1:9" x14ac:dyDescent="0.3">
      <c r="A1746" s="35">
        <f t="shared" si="27"/>
        <v>9.375E-2</v>
      </c>
      <c r="B1746" s="2">
        <v>44133</v>
      </c>
      <c r="C1746" s="6">
        <v>0.43055555555555558</v>
      </c>
      <c r="D1746" s="6">
        <v>0.52430555555555558</v>
      </c>
      <c r="E1746" s="3" t="s">
        <v>17</v>
      </c>
      <c r="F1746" s="64" t="s">
        <v>58</v>
      </c>
      <c r="G1746" s="64" t="s">
        <v>49</v>
      </c>
      <c r="H1746" s="64" t="s">
        <v>472</v>
      </c>
      <c r="I1746" s="37">
        <f>IF(ISERROR(INT((B1746-SUM(MOD(DATE(YEAR(B1746-MOD(B1746-2,7)+3),1,2),{1E+99,7})*{1,-1})+5)/7)),"",INT((B1746-SUM(MOD(DATE(YEAR(B1746-MOD(B1746-2,7)+3),1,2),{1E+99,7})*{1,-1})+5)/7))</f>
        <v>44</v>
      </c>
    </row>
    <row r="1747" spans="1:9" x14ac:dyDescent="0.3">
      <c r="A1747" s="35">
        <f t="shared" si="27"/>
        <v>6.944444444444442E-2</v>
      </c>
      <c r="B1747" s="2">
        <v>44133</v>
      </c>
      <c r="C1747" s="6">
        <v>0.55208333333333337</v>
      </c>
      <c r="D1747" s="6">
        <v>0.62152777777777779</v>
      </c>
      <c r="E1747" s="3" t="s">
        <v>17</v>
      </c>
      <c r="F1747" s="64" t="s">
        <v>58</v>
      </c>
      <c r="G1747" s="64" t="s">
        <v>49</v>
      </c>
      <c r="H1747" s="64" t="s">
        <v>472</v>
      </c>
      <c r="I1747" s="37">
        <f>IF(ISERROR(INT((B1747-SUM(MOD(DATE(YEAR(B1747-MOD(B1747-2,7)+3),1,2),{1E+99,7})*{1,-1})+5)/7)),"",INT((B1747-SUM(MOD(DATE(YEAR(B1747-MOD(B1747-2,7)+3),1,2),{1E+99,7})*{1,-1})+5)/7))</f>
        <v>44</v>
      </c>
    </row>
    <row r="1748" spans="1:9" x14ac:dyDescent="0.3">
      <c r="A1748" s="35">
        <f t="shared" si="27"/>
        <v>8.3333333333333259E-2</v>
      </c>
      <c r="B1748" s="2">
        <v>44133</v>
      </c>
      <c r="C1748" s="6">
        <v>0.58333333333333337</v>
      </c>
      <c r="D1748" s="6">
        <v>0.66666666666666663</v>
      </c>
      <c r="E1748" s="64" t="s">
        <v>9</v>
      </c>
      <c r="F1748" s="64" t="s">
        <v>58</v>
      </c>
      <c r="G1748" s="64" t="s">
        <v>48</v>
      </c>
      <c r="H1748" s="64" t="s">
        <v>476</v>
      </c>
      <c r="I1748" s="37">
        <f>IF(ISERROR(INT((B1748-SUM(MOD(DATE(YEAR(B1748-MOD(B1748-2,7)+3),1,2),{1E+99,7})*{1,-1})+5)/7)),"",INT((B1748-SUM(MOD(DATE(YEAR(B1748-MOD(B1748-2,7)+3),1,2),{1E+99,7})*{1,-1})+5)/7))</f>
        <v>44</v>
      </c>
    </row>
    <row r="1749" spans="1:9" x14ac:dyDescent="0.3">
      <c r="A1749" s="35">
        <f t="shared" si="27"/>
        <v>2.777777777777779E-2</v>
      </c>
      <c r="B1749" s="2">
        <v>44133</v>
      </c>
      <c r="C1749" s="6">
        <v>0.63541666666666663</v>
      </c>
      <c r="D1749" s="6">
        <v>0.66319444444444442</v>
      </c>
      <c r="E1749" s="64" t="s">
        <v>14</v>
      </c>
      <c r="F1749" s="64" t="s">
        <v>185</v>
      </c>
      <c r="G1749" s="64" t="s">
        <v>46</v>
      </c>
      <c r="H1749" s="64" t="s">
        <v>471</v>
      </c>
      <c r="I1749" s="37">
        <f>IF(ISERROR(INT((B1749-SUM(MOD(DATE(YEAR(B1749-MOD(B1749-2,7)+3),1,2),{1E+99,7})*{1,-1})+5)/7)),"",INT((B1749-SUM(MOD(DATE(YEAR(B1749-MOD(B1749-2,7)+3),1,2),{1E+99,7})*{1,-1})+5)/7))</f>
        <v>44</v>
      </c>
    </row>
    <row r="1750" spans="1:9" x14ac:dyDescent="0.3">
      <c r="A1750" s="35">
        <f t="shared" si="27"/>
        <v>3.125E-2</v>
      </c>
      <c r="B1750" s="2">
        <v>44133</v>
      </c>
      <c r="C1750" s="6">
        <v>0.77083333333333337</v>
      </c>
      <c r="D1750" s="6">
        <v>0.80208333333333337</v>
      </c>
      <c r="E1750" s="64" t="s">
        <v>12</v>
      </c>
      <c r="F1750" s="64" t="s">
        <v>83</v>
      </c>
      <c r="G1750" s="64" t="s">
        <v>49</v>
      </c>
      <c r="H1750" s="64" t="s">
        <v>297</v>
      </c>
      <c r="I1750" s="37">
        <f>IF(ISERROR(INT((B1750-SUM(MOD(DATE(YEAR(B1750-MOD(B1750-2,7)+3),1,2),{1E+99,7})*{1,-1})+5)/7)),"",INT((B1750-SUM(MOD(DATE(YEAR(B1750-MOD(B1750-2,7)+3),1,2),{1E+99,7})*{1,-1})+5)/7))</f>
        <v>44</v>
      </c>
    </row>
    <row r="1751" spans="1:9" x14ac:dyDescent="0.3">
      <c r="A1751" s="35">
        <f t="shared" si="27"/>
        <v>3.4722222222222099E-2</v>
      </c>
      <c r="B1751" s="2">
        <v>44133</v>
      </c>
      <c r="C1751" s="6">
        <v>0.83333333333333337</v>
      </c>
      <c r="D1751" s="6">
        <v>0.86805555555555547</v>
      </c>
      <c r="E1751" s="64" t="s">
        <v>12</v>
      </c>
      <c r="F1751" s="64" t="s">
        <v>83</v>
      </c>
      <c r="G1751" s="64" t="s">
        <v>49</v>
      </c>
      <c r="H1751" s="64" t="s">
        <v>297</v>
      </c>
      <c r="I1751" s="37">
        <f>IF(ISERROR(INT((B1751-SUM(MOD(DATE(YEAR(B1751-MOD(B1751-2,7)+3),1,2),{1E+99,7})*{1,-1})+5)/7)),"",INT((B1751-SUM(MOD(DATE(YEAR(B1751-MOD(B1751-2,7)+3),1,2),{1E+99,7})*{1,-1})+5)/7))</f>
        <v>44</v>
      </c>
    </row>
    <row r="1752" spans="1:9" x14ac:dyDescent="0.3">
      <c r="A1752" s="35">
        <f t="shared" si="27"/>
        <v>8.3333333333333315E-2</v>
      </c>
      <c r="B1752" s="2">
        <v>44134</v>
      </c>
      <c r="C1752" s="6">
        <v>0.44791666666666669</v>
      </c>
      <c r="D1752" s="6">
        <v>0.53125</v>
      </c>
      <c r="E1752" s="64" t="s">
        <v>12</v>
      </c>
      <c r="F1752" s="64" t="s">
        <v>83</v>
      </c>
      <c r="G1752" s="64" t="s">
        <v>49</v>
      </c>
      <c r="H1752" s="64" t="s">
        <v>297</v>
      </c>
      <c r="I1752" s="37">
        <f>IF(ISERROR(INT((B1752-SUM(MOD(DATE(YEAR(B1752-MOD(B1752-2,7)+3),1,2),{1E+99,7})*{1,-1})+5)/7)),"",INT((B1752-SUM(MOD(DATE(YEAR(B1752-MOD(B1752-2,7)+3),1,2),{1E+99,7})*{1,-1})+5)/7))</f>
        <v>44</v>
      </c>
    </row>
    <row r="1753" spans="1:9" x14ac:dyDescent="0.3">
      <c r="A1753" s="35">
        <f t="shared" si="27"/>
        <v>3.125E-2</v>
      </c>
      <c r="B1753" s="2">
        <v>44134</v>
      </c>
      <c r="C1753" s="6">
        <v>0.58333333333333337</v>
      </c>
      <c r="D1753" s="6">
        <v>0.61458333333333337</v>
      </c>
      <c r="E1753" s="64" t="s">
        <v>9</v>
      </c>
      <c r="F1753" s="64" t="s">
        <v>58</v>
      </c>
      <c r="G1753" s="64" t="s">
        <v>48</v>
      </c>
      <c r="H1753" s="64" t="s">
        <v>476</v>
      </c>
      <c r="I1753" s="37">
        <f>IF(ISERROR(INT((B1753-SUM(MOD(DATE(YEAR(B1753-MOD(B1753-2,7)+3),1,2),{1E+99,7})*{1,-1})+5)/7)),"",INT((B1753-SUM(MOD(DATE(YEAR(B1753-MOD(B1753-2,7)+3),1,2),{1E+99,7})*{1,-1})+5)/7))</f>
        <v>44</v>
      </c>
    </row>
    <row r="1754" spans="1:9" x14ac:dyDescent="0.3">
      <c r="A1754" s="35">
        <f t="shared" si="27"/>
        <v>2.777777777777779E-2</v>
      </c>
      <c r="B1754" s="2">
        <v>44136</v>
      </c>
      <c r="C1754" s="6">
        <v>0.61805555555555558</v>
      </c>
      <c r="D1754" s="6">
        <v>0.64583333333333337</v>
      </c>
      <c r="E1754" s="64" t="s">
        <v>15</v>
      </c>
      <c r="F1754" s="64" t="s">
        <v>58</v>
      </c>
      <c r="G1754" s="64" t="s">
        <v>49</v>
      </c>
      <c r="H1754" s="64" t="s">
        <v>474</v>
      </c>
      <c r="I1754" s="37">
        <f>IF(ISERROR(INT((B1754-SUM(MOD(DATE(YEAR(B1754-MOD(B1754-2,7)+3),1,2),{1E+99,7})*{1,-1})+5)/7)),"",INT((B1754-SUM(MOD(DATE(YEAR(B1754-MOD(B1754-2,7)+3),1,2),{1E+99,7})*{1,-1})+5)/7))</f>
        <v>44</v>
      </c>
    </row>
    <row r="1755" spans="1:9" x14ac:dyDescent="0.3">
      <c r="A1755" s="35">
        <f t="shared" si="27"/>
        <v>3.819444444444442E-2</v>
      </c>
      <c r="B1755" s="2">
        <v>44136</v>
      </c>
      <c r="C1755" s="6">
        <v>0.63888888888888895</v>
      </c>
      <c r="D1755" s="6">
        <v>0.67708333333333337</v>
      </c>
      <c r="E1755" s="64" t="s">
        <v>14</v>
      </c>
      <c r="F1755" s="64" t="s">
        <v>185</v>
      </c>
      <c r="G1755" s="64" t="s">
        <v>46</v>
      </c>
      <c r="H1755" s="64" t="s">
        <v>471</v>
      </c>
      <c r="I1755" s="37">
        <f>IF(ISERROR(INT((B1755-SUM(MOD(DATE(YEAR(B1755-MOD(B1755-2,7)+3),1,2),{1E+99,7})*{1,-1})+5)/7)),"",INT((B1755-SUM(MOD(DATE(YEAR(B1755-MOD(B1755-2,7)+3),1,2),{1E+99,7})*{1,-1})+5)/7))</f>
        <v>44</v>
      </c>
    </row>
    <row r="1756" spans="1:9" x14ac:dyDescent="0.3">
      <c r="A1756" s="35">
        <f t="shared" si="27"/>
        <v>3.4722222222222099E-3</v>
      </c>
      <c r="B1756" s="2">
        <v>44136</v>
      </c>
      <c r="C1756" s="6">
        <v>0.6875</v>
      </c>
      <c r="D1756" s="6">
        <v>0.69097222222222221</v>
      </c>
      <c r="E1756" s="64" t="s">
        <v>9</v>
      </c>
      <c r="F1756" s="64" t="s">
        <v>72</v>
      </c>
      <c r="G1756" s="64" t="s">
        <v>49</v>
      </c>
      <c r="H1756" s="64" t="s">
        <v>85</v>
      </c>
      <c r="I1756" s="37">
        <f>IF(ISERROR(INT((B1756-SUM(MOD(DATE(YEAR(B1756-MOD(B1756-2,7)+3),1,2),{1E+99,7})*{1,-1})+5)/7)),"",INT((B1756-SUM(MOD(DATE(YEAR(B1756-MOD(B1756-2,7)+3),1,2),{1E+99,7})*{1,-1})+5)/7))</f>
        <v>44</v>
      </c>
    </row>
    <row r="1757" spans="1:9" x14ac:dyDescent="0.3">
      <c r="A1757" s="35">
        <f t="shared" si="27"/>
        <v>0.11458333333333331</v>
      </c>
      <c r="B1757" s="2">
        <v>44137</v>
      </c>
      <c r="C1757" s="6">
        <v>0.44791666666666669</v>
      </c>
      <c r="D1757" s="6">
        <v>0.5625</v>
      </c>
      <c r="E1757" s="64" t="s">
        <v>15</v>
      </c>
      <c r="F1757" s="64" t="s">
        <v>58</v>
      </c>
      <c r="G1757" s="64" t="s">
        <v>49</v>
      </c>
      <c r="H1757" s="64" t="s">
        <v>474</v>
      </c>
      <c r="I1757" s="37">
        <f>IF(ISERROR(INT((B1757-SUM(MOD(DATE(YEAR(B1757-MOD(B1757-2,7)+3),1,2),{1E+99,7})*{1,-1})+5)/7)),"",INT((B1757-SUM(MOD(DATE(YEAR(B1757-MOD(B1757-2,7)+3),1,2),{1E+99,7})*{1,-1})+5)/7))</f>
        <v>45</v>
      </c>
    </row>
    <row r="1758" spans="1:9" x14ac:dyDescent="0.3">
      <c r="A1758" s="35">
        <f t="shared" si="27"/>
        <v>0.10763888888888884</v>
      </c>
      <c r="B1758" s="2">
        <v>44137</v>
      </c>
      <c r="C1758" s="6">
        <v>0.69444444444444453</v>
      </c>
      <c r="D1758" s="6">
        <v>0.80208333333333337</v>
      </c>
      <c r="E1758" s="64" t="s">
        <v>15</v>
      </c>
      <c r="F1758" s="64" t="s">
        <v>58</v>
      </c>
      <c r="G1758" s="64" t="s">
        <v>49</v>
      </c>
      <c r="H1758" s="64" t="s">
        <v>474</v>
      </c>
      <c r="I1758" s="37">
        <f>IF(ISERROR(INT((B1758-SUM(MOD(DATE(YEAR(B1758-MOD(B1758-2,7)+3),1,2),{1E+99,7})*{1,-1})+5)/7)),"",INT((B1758-SUM(MOD(DATE(YEAR(B1758-MOD(B1758-2,7)+3),1,2),{1E+99,7})*{1,-1})+5)/7))</f>
        <v>45</v>
      </c>
    </row>
    <row r="1759" spans="1:9" x14ac:dyDescent="0.3">
      <c r="A1759" s="35">
        <f t="shared" si="27"/>
        <v>3.125E-2</v>
      </c>
      <c r="B1759" s="2">
        <v>44137</v>
      </c>
      <c r="C1759" s="6">
        <v>0.86458333333333337</v>
      </c>
      <c r="D1759" s="6">
        <v>0.89583333333333337</v>
      </c>
      <c r="E1759" s="64" t="s">
        <v>14</v>
      </c>
      <c r="F1759" s="64" t="s">
        <v>185</v>
      </c>
      <c r="G1759" s="64" t="s">
        <v>45</v>
      </c>
      <c r="H1759" s="64" t="s">
        <v>484</v>
      </c>
      <c r="I1759" s="37">
        <f>IF(ISERROR(INT((B1759-SUM(MOD(DATE(YEAR(B1759-MOD(B1759-2,7)+3),1,2),{1E+99,7})*{1,-1})+5)/7)),"",INT((B1759-SUM(MOD(DATE(YEAR(B1759-MOD(B1759-2,7)+3),1,2),{1E+99,7})*{1,-1})+5)/7))</f>
        <v>45</v>
      </c>
    </row>
    <row r="1760" spans="1:9" x14ac:dyDescent="0.3">
      <c r="A1760" s="35">
        <f t="shared" si="27"/>
        <v>7.2916666666666685E-2</v>
      </c>
      <c r="B1760" s="2">
        <v>44138</v>
      </c>
      <c r="C1760" s="6">
        <v>0.42708333333333331</v>
      </c>
      <c r="D1760" s="6">
        <v>0.5</v>
      </c>
      <c r="E1760" s="64" t="s">
        <v>12</v>
      </c>
      <c r="F1760" s="64" t="s">
        <v>83</v>
      </c>
      <c r="G1760" s="64" t="s">
        <v>49</v>
      </c>
      <c r="H1760" s="64" t="s">
        <v>297</v>
      </c>
      <c r="I1760" s="37">
        <f>IF(ISERROR(INT((B1760-SUM(MOD(DATE(YEAR(B1760-MOD(B1760-2,7)+3),1,2),{1E+99,7})*{1,-1})+5)/7)),"",INT((B1760-SUM(MOD(DATE(YEAR(B1760-MOD(B1760-2,7)+3),1,2),{1E+99,7})*{1,-1})+5)/7))</f>
        <v>45</v>
      </c>
    </row>
    <row r="1761" spans="1:9" x14ac:dyDescent="0.3">
      <c r="A1761" s="35">
        <f t="shared" si="27"/>
        <v>2.777777777777779E-2</v>
      </c>
      <c r="B1761" s="2">
        <v>44138</v>
      </c>
      <c r="C1761" s="6">
        <v>0.55902777777777779</v>
      </c>
      <c r="D1761" s="6">
        <v>0.58680555555555558</v>
      </c>
      <c r="E1761" s="64" t="s">
        <v>12</v>
      </c>
      <c r="F1761" s="64" t="s">
        <v>83</v>
      </c>
      <c r="G1761" s="64" t="s">
        <v>49</v>
      </c>
      <c r="H1761" s="64" t="s">
        <v>297</v>
      </c>
      <c r="I1761" s="37">
        <f>IF(ISERROR(INT((B1761-SUM(MOD(DATE(YEAR(B1761-MOD(B1761-2,7)+3),1,2),{1E+99,7})*{1,-1})+5)/7)),"",INT((B1761-SUM(MOD(DATE(YEAR(B1761-MOD(B1761-2,7)+3),1,2),{1E+99,7})*{1,-1})+5)/7))</f>
        <v>45</v>
      </c>
    </row>
    <row r="1762" spans="1:9" x14ac:dyDescent="0.3">
      <c r="A1762" s="35">
        <f t="shared" si="27"/>
        <v>3.8194444444444531E-2</v>
      </c>
      <c r="B1762" s="2">
        <v>44138</v>
      </c>
      <c r="C1762" s="6">
        <v>0.63541666666666663</v>
      </c>
      <c r="D1762" s="6">
        <v>0.67361111111111116</v>
      </c>
      <c r="E1762" s="64" t="s">
        <v>12</v>
      </c>
      <c r="F1762" s="64" t="s">
        <v>83</v>
      </c>
      <c r="G1762" s="64" t="s">
        <v>49</v>
      </c>
      <c r="H1762" s="64" t="s">
        <v>297</v>
      </c>
      <c r="I1762" s="37">
        <f>IF(ISERROR(INT((B1762-SUM(MOD(DATE(YEAR(B1762-MOD(B1762-2,7)+3),1,2),{1E+99,7})*{1,-1})+5)/7)),"",INT((B1762-SUM(MOD(DATE(YEAR(B1762-MOD(B1762-2,7)+3),1,2),{1E+99,7})*{1,-1})+5)/7))</f>
        <v>45</v>
      </c>
    </row>
    <row r="1763" spans="1:9" x14ac:dyDescent="0.3">
      <c r="A1763" s="35">
        <f t="shared" si="27"/>
        <v>3.4722222222223209E-3</v>
      </c>
      <c r="B1763" s="2">
        <v>44138</v>
      </c>
      <c r="C1763" s="6">
        <v>0.73263888888888884</v>
      </c>
      <c r="D1763" s="6">
        <v>0.73611111111111116</v>
      </c>
      <c r="E1763" s="64" t="s">
        <v>9</v>
      </c>
      <c r="F1763" s="64" t="s">
        <v>72</v>
      </c>
      <c r="G1763" s="64" t="s">
        <v>49</v>
      </c>
      <c r="H1763" s="64" t="s">
        <v>85</v>
      </c>
      <c r="I1763" s="37">
        <f>IF(ISERROR(INT((B1763-SUM(MOD(DATE(YEAR(B1763-MOD(B1763-2,7)+3),1,2),{1E+99,7})*{1,-1})+5)/7)),"",INT((B1763-SUM(MOD(DATE(YEAR(B1763-MOD(B1763-2,7)+3),1,2),{1E+99,7})*{1,-1})+5)/7))</f>
        <v>45</v>
      </c>
    </row>
    <row r="1764" spans="1:9" x14ac:dyDescent="0.3">
      <c r="A1764" s="35">
        <f t="shared" si="27"/>
        <v>3.819444444444442E-2</v>
      </c>
      <c r="B1764" s="2">
        <v>44139</v>
      </c>
      <c r="C1764" s="6">
        <v>0.52083333333333337</v>
      </c>
      <c r="D1764" s="6">
        <v>0.55902777777777779</v>
      </c>
      <c r="E1764" s="64" t="s">
        <v>9</v>
      </c>
      <c r="F1764" s="3" t="s">
        <v>72</v>
      </c>
      <c r="G1764" s="64" t="s">
        <v>49</v>
      </c>
      <c r="H1764" s="64" t="s">
        <v>486</v>
      </c>
      <c r="I1764" s="37">
        <f>IF(ISERROR(INT((B1764-SUM(MOD(DATE(YEAR(B1764-MOD(B1764-2,7)+3),1,2),{1E+99,7})*{1,-1})+5)/7)),"",INT((B1764-SUM(MOD(DATE(YEAR(B1764-MOD(B1764-2,7)+3),1,2),{1E+99,7})*{1,-1})+5)/7))</f>
        <v>45</v>
      </c>
    </row>
    <row r="1765" spans="1:9" x14ac:dyDescent="0.3">
      <c r="A1765" s="35">
        <f t="shared" si="27"/>
        <v>4.861111111111116E-2</v>
      </c>
      <c r="B1765" s="2">
        <v>44140</v>
      </c>
      <c r="C1765" s="6">
        <v>0.625</v>
      </c>
      <c r="D1765" s="6">
        <v>0.67361111111111116</v>
      </c>
      <c r="E1765" s="64" t="s">
        <v>10</v>
      </c>
      <c r="F1765" s="64" t="s">
        <v>51</v>
      </c>
      <c r="G1765" s="64" t="s">
        <v>46</v>
      </c>
      <c r="H1765" s="64"/>
      <c r="I1765" s="37">
        <f>IF(ISERROR(INT((B1765-SUM(MOD(DATE(YEAR(B1765-MOD(B1765-2,7)+3),1,2),{1E+99,7})*{1,-1})+5)/7)),"",INT((B1765-SUM(MOD(DATE(YEAR(B1765-MOD(B1765-2,7)+3),1,2),{1E+99,7})*{1,-1})+5)/7))</f>
        <v>45</v>
      </c>
    </row>
    <row r="1766" spans="1:9" x14ac:dyDescent="0.3">
      <c r="A1766" s="35">
        <f t="shared" si="27"/>
        <v>4.166666666666663E-2</v>
      </c>
      <c r="B1766" s="2">
        <v>44140</v>
      </c>
      <c r="C1766" s="6">
        <v>0.625</v>
      </c>
      <c r="D1766" s="6">
        <v>0.66666666666666663</v>
      </c>
      <c r="E1766" s="64" t="s">
        <v>10</v>
      </c>
      <c r="F1766" s="64" t="s">
        <v>51</v>
      </c>
      <c r="G1766" s="64" t="s">
        <v>36</v>
      </c>
      <c r="H1766" s="64"/>
      <c r="I1766" s="37">
        <f>IF(ISERROR(INT((B1766-SUM(MOD(DATE(YEAR(B1766-MOD(B1766-2,7)+3),1,2),{1E+99,7})*{1,-1})+5)/7)),"",INT((B1766-SUM(MOD(DATE(YEAR(B1766-MOD(B1766-2,7)+3),1,2),{1E+99,7})*{1,-1})+5)/7))</f>
        <v>45</v>
      </c>
    </row>
    <row r="1767" spans="1:9" x14ac:dyDescent="0.3">
      <c r="A1767" s="35">
        <f t="shared" si="27"/>
        <v>4.861111111111116E-2</v>
      </c>
      <c r="B1767" s="2">
        <v>44140</v>
      </c>
      <c r="C1767" s="6">
        <v>0.625</v>
      </c>
      <c r="D1767" s="6">
        <v>0.67361111111111116</v>
      </c>
      <c r="E1767" s="64" t="s">
        <v>10</v>
      </c>
      <c r="F1767" s="64" t="s">
        <v>51</v>
      </c>
      <c r="G1767" s="64" t="s">
        <v>45</v>
      </c>
      <c r="H1767" s="64"/>
      <c r="I1767" s="37">
        <f>IF(ISERROR(INT((B1767-SUM(MOD(DATE(YEAR(B1767-MOD(B1767-2,7)+3),1,2),{1E+99,7})*{1,-1})+5)/7)),"",INT((B1767-SUM(MOD(DATE(YEAR(B1767-MOD(B1767-2,7)+3),1,2),{1E+99,7})*{1,-1})+5)/7))</f>
        <v>45</v>
      </c>
    </row>
    <row r="1768" spans="1:9" x14ac:dyDescent="0.3">
      <c r="A1768" s="35">
        <f t="shared" si="27"/>
        <v>5.208333333333337E-2</v>
      </c>
      <c r="B1768" s="2">
        <v>44140</v>
      </c>
      <c r="C1768" s="6">
        <v>0.6875</v>
      </c>
      <c r="D1768" s="6">
        <v>0.73958333333333337</v>
      </c>
      <c r="E1768" s="64" t="s">
        <v>10</v>
      </c>
      <c r="F1768" s="64" t="s">
        <v>42</v>
      </c>
      <c r="G1768" s="64" t="s">
        <v>48</v>
      </c>
      <c r="H1768" s="64" t="s">
        <v>477</v>
      </c>
      <c r="I1768" s="37">
        <f>IF(ISERROR(INT((B1768-SUM(MOD(DATE(YEAR(B1768-MOD(B1768-2,7)+3),1,2),{1E+99,7})*{1,-1})+5)/7)),"",INT((B1768-SUM(MOD(DATE(YEAR(B1768-MOD(B1768-2,7)+3),1,2),{1E+99,7})*{1,-1})+5)/7))</f>
        <v>45</v>
      </c>
    </row>
    <row r="1769" spans="1:9" x14ac:dyDescent="0.3">
      <c r="A1769" s="35">
        <f t="shared" si="27"/>
        <v>4.861111111111116E-2</v>
      </c>
      <c r="B1769" s="2">
        <v>44140</v>
      </c>
      <c r="C1769" s="6">
        <v>0.6875</v>
      </c>
      <c r="D1769" s="6">
        <v>0.73611111111111116</v>
      </c>
      <c r="E1769" s="64" t="s">
        <v>10</v>
      </c>
      <c r="F1769" s="64" t="s">
        <v>94</v>
      </c>
      <c r="G1769" s="64" t="s">
        <v>46</v>
      </c>
      <c r="H1769" s="64" t="s">
        <v>479</v>
      </c>
      <c r="I1769" s="37">
        <f>IF(ISERROR(INT((B1769-SUM(MOD(DATE(YEAR(B1769-MOD(B1769-2,7)+3),1,2),{1E+99,7})*{1,-1})+5)/7)),"",INT((B1769-SUM(MOD(DATE(YEAR(B1769-MOD(B1769-2,7)+3),1,2),{1E+99,7})*{1,-1})+5)/7))</f>
        <v>45</v>
      </c>
    </row>
    <row r="1770" spans="1:9" x14ac:dyDescent="0.3">
      <c r="A1770" s="35">
        <f t="shared" si="27"/>
        <v>4.861111111111116E-2</v>
      </c>
      <c r="B1770" s="2">
        <v>44140</v>
      </c>
      <c r="C1770" s="6">
        <v>0.6875</v>
      </c>
      <c r="D1770" s="6">
        <v>0.73611111111111116</v>
      </c>
      <c r="E1770" s="64" t="s">
        <v>10</v>
      </c>
      <c r="F1770" s="64" t="s">
        <v>94</v>
      </c>
      <c r="G1770" s="64" t="s">
        <v>36</v>
      </c>
      <c r="H1770" s="64" t="s">
        <v>479</v>
      </c>
      <c r="I1770" s="37">
        <f>IF(ISERROR(INT((B1770-SUM(MOD(DATE(YEAR(B1770-MOD(B1770-2,7)+3),1,2),{1E+99,7})*{1,-1})+5)/7)),"",INT((B1770-SUM(MOD(DATE(YEAR(B1770-MOD(B1770-2,7)+3),1,2),{1E+99,7})*{1,-1})+5)/7))</f>
        <v>45</v>
      </c>
    </row>
    <row r="1771" spans="1:9" x14ac:dyDescent="0.3">
      <c r="A1771" s="35">
        <f t="shared" si="27"/>
        <v>5.208333333333337E-2</v>
      </c>
      <c r="B1771" s="2">
        <v>44140</v>
      </c>
      <c r="C1771" s="6">
        <v>0.6875</v>
      </c>
      <c r="D1771" s="6">
        <v>0.73958333333333337</v>
      </c>
      <c r="E1771" s="64" t="s">
        <v>10</v>
      </c>
      <c r="F1771" s="64" t="s">
        <v>94</v>
      </c>
      <c r="G1771" s="64" t="s">
        <v>45</v>
      </c>
      <c r="H1771" s="64" t="s">
        <v>479</v>
      </c>
      <c r="I1771" s="37">
        <f>IF(ISERROR(INT((B1771-SUM(MOD(DATE(YEAR(B1771-MOD(B1771-2,7)+3),1,2),{1E+99,7})*{1,-1})+5)/7)),"",INT((B1771-SUM(MOD(DATE(YEAR(B1771-MOD(B1771-2,7)+3),1,2),{1E+99,7})*{1,-1})+5)/7))</f>
        <v>45</v>
      </c>
    </row>
    <row r="1772" spans="1:9" x14ac:dyDescent="0.3">
      <c r="A1772" s="35">
        <f t="shared" si="27"/>
        <v>0.125</v>
      </c>
      <c r="B1772" s="2">
        <v>44141</v>
      </c>
      <c r="C1772" s="6">
        <v>0</v>
      </c>
      <c r="D1772" s="6">
        <v>0.125</v>
      </c>
      <c r="E1772" s="64" t="s">
        <v>10</v>
      </c>
      <c r="F1772" s="64" t="s">
        <v>58</v>
      </c>
      <c r="G1772" s="64" t="s">
        <v>36</v>
      </c>
      <c r="H1772" s="64" t="s">
        <v>142</v>
      </c>
      <c r="I1772" s="37">
        <f>IF(ISERROR(INT((B1772-SUM(MOD(DATE(YEAR(B1772-MOD(B1772-2,7)+3),1,2),{1E+99,7})*{1,-1})+5)/7)),"",INT((B1772-SUM(MOD(DATE(YEAR(B1772-MOD(B1772-2,7)+3),1,2),{1E+99,7})*{1,-1})+5)/7))</f>
        <v>45</v>
      </c>
    </row>
    <row r="1773" spans="1:9" x14ac:dyDescent="0.3">
      <c r="A1773" s="35">
        <f t="shared" si="27"/>
        <v>0.125</v>
      </c>
      <c r="B1773" s="2">
        <v>44141</v>
      </c>
      <c r="C1773" s="6">
        <v>0.5</v>
      </c>
      <c r="D1773" s="6">
        <v>0.625</v>
      </c>
      <c r="E1773" s="64" t="s">
        <v>9</v>
      </c>
      <c r="F1773" s="64" t="s">
        <v>58</v>
      </c>
      <c r="G1773" s="64" t="s">
        <v>45</v>
      </c>
      <c r="H1773" s="64" t="s">
        <v>485</v>
      </c>
      <c r="I1773" s="37">
        <f>IF(ISERROR(INT((B1773-SUM(MOD(DATE(YEAR(B1773-MOD(B1773-2,7)+3),1,2),{1E+99,7})*{1,-1})+5)/7)),"",INT((B1773-SUM(MOD(DATE(YEAR(B1773-MOD(B1773-2,7)+3),1,2),{1E+99,7})*{1,-1})+5)/7))</f>
        <v>45</v>
      </c>
    </row>
    <row r="1774" spans="1:9" x14ac:dyDescent="0.3">
      <c r="A1774" s="35">
        <f t="shared" si="27"/>
        <v>2.083333333333337E-2</v>
      </c>
      <c r="B1774" s="2">
        <v>44141</v>
      </c>
      <c r="C1774" s="6">
        <v>0.54166666666666663</v>
      </c>
      <c r="D1774" s="6">
        <v>0.5625</v>
      </c>
      <c r="E1774" s="64" t="s">
        <v>10</v>
      </c>
      <c r="F1774" s="64" t="s">
        <v>58</v>
      </c>
      <c r="G1774" s="64" t="s">
        <v>36</v>
      </c>
      <c r="H1774" s="64" t="s">
        <v>482</v>
      </c>
      <c r="I1774" s="37">
        <f>IF(ISERROR(INT((B1774-SUM(MOD(DATE(YEAR(B1774-MOD(B1774-2,7)+3),1,2),{1E+99,7})*{1,-1})+5)/7)),"",INT((B1774-SUM(MOD(DATE(YEAR(B1774-MOD(B1774-2,7)+3),1,2),{1E+99,7})*{1,-1})+5)/7))</f>
        <v>45</v>
      </c>
    </row>
    <row r="1775" spans="1:9" x14ac:dyDescent="0.3">
      <c r="A1775" s="35">
        <f t="shared" si="27"/>
        <v>6.9444444444445308E-3</v>
      </c>
      <c r="B1775" s="2">
        <v>44141</v>
      </c>
      <c r="C1775" s="6">
        <v>0.54861111111111105</v>
      </c>
      <c r="D1775" s="6">
        <v>0.55555555555555558</v>
      </c>
      <c r="E1775" s="64" t="s">
        <v>9</v>
      </c>
      <c r="F1775" s="64" t="s">
        <v>72</v>
      </c>
      <c r="G1775" s="64" t="s">
        <v>46</v>
      </c>
      <c r="H1775" s="64" t="s">
        <v>85</v>
      </c>
      <c r="I1775" s="37">
        <f>IF(ISERROR(INT((B1775-SUM(MOD(DATE(YEAR(B1775-MOD(B1775-2,7)+3),1,2),{1E+99,7})*{1,-1})+5)/7)),"",INT((B1775-SUM(MOD(DATE(YEAR(B1775-MOD(B1775-2,7)+3),1,2),{1E+99,7})*{1,-1})+5)/7))</f>
        <v>45</v>
      </c>
    </row>
    <row r="1776" spans="1:9" x14ac:dyDescent="0.3">
      <c r="A1776" s="35">
        <f t="shared" si="27"/>
        <v>0.10416666666666663</v>
      </c>
      <c r="B1776" s="2">
        <v>44141</v>
      </c>
      <c r="C1776" s="6">
        <v>0.5625</v>
      </c>
      <c r="D1776" s="6">
        <v>0.66666666666666663</v>
      </c>
      <c r="E1776" s="64" t="s">
        <v>10</v>
      </c>
      <c r="F1776" s="64" t="s">
        <v>54</v>
      </c>
      <c r="G1776" s="64" t="s">
        <v>36</v>
      </c>
      <c r="H1776" s="64" t="s">
        <v>404</v>
      </c>
      <c r="I1776" s="37">
        <f>IF(ISERROR(INT((B1776-SUM(MOD(DATE(YEAR(B1776-MOD(B1776-2,7)+3),1,2),{1E+99,7})*{1,-1})+5)/7)),"",INT((B1776-SUM(MOD(DATE(YEAR(B1776-MOD(B1776-2,7)+3),1,2),{1E+99,7})*{1,-1})+5)/7))</f>
        <v>45</v>
      </c>
    </row>
    <row r="1777" spans="1:9" x14ac:dyDescent="0.3">
      <c r="A1777" s="35">
        <f t="shared" si="27"/>
        <v>1.3888888888888951E-2</v>
      </c>
      <c r="B1777" s="2">
        <v>44141</v>
      </c>
      <c r="C1777" s="6">
        <v>0.625</v>
      </c>
      <c r="D1777" s="6">
        <v>0.63888888888888895</v>
      </c>
      <c r="E1777" s="64" t="s">
        <v>10</v>
      </c>
      <c r="F1777" s="64" t="s">
        <v>54</v>
      </c>
      <c r="G1777" s="64" t="s">
        <v>49</v>
      </c>
      <c r="H1777" s="64"/>
      <c r="I1777" s="37">
        <f>IF(ISERROR(INT((B1777-SUM(MOD(DATE(YEAR(B1777-MOD(B1777-2,7)+3),1,2),{1E+99,7})*{1,-1})+5)/7)),"",INT((B1777-SUM(MOD(DATE(YEAR(B1777-MOD(B1777-2,7)+3),1,2),{1E+99,7})*{1,-1})+5)/7))</f>
        <v>45</v>
      </c>
    </row>
    <row r="1778" spans="1:9" x14ac:dyDescent="0.3">
      <c r="A1778" s="35">
        <f t="shared" si="27"/>
        <v>5.2083333333333259E-2</v>
      </c>
      <c r="B1778" s="2">
        <v>44141</v>
      </c>
      <c r="C1778" s="6">
        <v>0.67708333333333337</v>
      </c>
      <c r="D1778" s="6">
        <v>0.72916666666666663</v>
      </c>
      <c r="E1778" s="64" t="s">
        <v>10</v>
      </c>
      <c r="F1778" s="64" t="s">
        <v>42</v>
      </c>
      <c r="G1778" s="64" t="s">
        <v>49</v>
      </c>
      <c r="H1778" s="64"/>
      <c r="I1778" s="37">
        <f>IF(ISERROR(INT((B1778-SUM(MOD(DATE(YEAR(B1778-MOD(B1778-2,7)+3),1,2),{1E+99,7})*{1,-1})+5)/7)),"",INT((B1778-SUM(MOD(DATE(YEAR(B1778-MOD(B1778-2,7)+3),1,2),{1E+99,7})*{1,-1})+5)/7))</f>
        <v>45</v>
      </c>
    </row>
    <row r="1779" spans="1:9" x14ac:dyDescent="0.3">
      <c r="A1779" s="35">
        <f t="shared" si="27"/>
        <v>5.2083333333333259E-2</v>
      </c>
      <c r="B1779" s="2">
        <v>44141</v>
      </c>
      <c r="C1779" s="6">
        <v>0.67708333333333337</v>
      </c>
      <c r="D1779" s="6">
        <v>0.72916666666666663</v>
      </c>
      <c r="E1779" s="64" t="s">
        <v>10</v>
      </c>
      <c r="F1779" s="64" t="s">
        <v>42</v>
      </c>
      <c r="G1779" s="64" t="s">
        <v>46</v>
      </c>
      <c r="H1779" s="64" t="s">
        <v>500</v>
      </c>
      <c r="I1779" s="37">
        <f>IF(ISERROR(INT((B1779-SUM(MOD(DATE(YEAR(B1779-MOD(B1779-2,7)+3),1,2),{1E+99,7})*{1,-1})+5)/7)),"",INT((B1779-SUM(MOD(DATE(YEAR(B1779-MOD(B1779-2,7)+3),1,2),{1E+99,7})*{1,-1})+5)/7))</f>
        <v>45</v>
      </c>
    </row>
    <row r="1780" spans="1:9" x14ac:dyDescent="0.3">
      <c r="A1780" s="35">
        <f t="shared" si="27"/>
        <v>5.2083333333333259E-2</v>
      </c>
      <c r="B1780" s="2">
        <v>44141</v>
      </c>
      <c r="C1780" s="6">
        <v>0.67708333333333337</v>
      </c>
      <c r="D1780" s="6">
        <v>0.72916666666666663</v>
      </c>
      <c r="E1780" s="64" t="s">
        <v>10</v>
      </c>
      <c r="F1780" s="64" t="s">
        <v>42</v>
      </c>
      <c r="G1780" s="64" t="s">
        <v>48</v>
      </c>
      <c r="H1780" s="64" t="s">
        <v>500</v>
      </c>
      <c r="I1780" s="37">
        <f>IF(ISERROR(INT((B1780-SUM(MOD(DATE(YEAR(B1780-MOD(B1780-2,7)+3),1,2),{1E+99,7})*{1,-1})+5)/7)),"",INT((B1780-SUM(MOD(DATE(YEAR(B1780-MOD(B1780-2,7)+3),1,2),{1E+99,7})*{1,-1})+5)/7))</f>
        <v>45</v>
      </c>
    </row>
    <row r="1781" spans="1:9" x14ac:dyDescent="0.3">
      <c r="A1781" s="35">
        <f t="shared" si="27"/>
        <v>5.2083333333333259E-2</v>
      </c>
      <c r="B1781" s="2">
        <v>44141</v>
      </c>
      <c r="C1781" s="6">
        <v>0.67708333333333337</v>
      </c>
      <c r="D1781" s="6">
        <v>0.72916666666666663</v>
      </c>
      <c r="E1781" s="64" t="s">
        <v>10</v>
      </c>
      <c r="F1781" s="64" t="s">
        <v>42</v>
      </c>
      <c r="G1781" s="64" t="s">
        <v>36</v>
      </c>
      <c r="H1781" s="64"/>
      <c r="I1781" s="37">
        <f>IF(ISERROR(INT((B1781-SUM(MOD(DATE(YEAR(B1781-MOD(B1781-2,7)+3),1,2),{1E+99,7})*{1,-1})+5)/7)),"",INT((B1781-SUM(MOD(DATE(YEAR(B1781-MOD(B1781-2,7)+3),1,2),{1E+99,7})*{1,-1})+5)/7))</f>
        <v>45</v>
      </c>
    </row>
    <row r="1782" spans="1:9" x14ac:dyDescent="0.3">
      <c r="A1782" s="35">
        <f t="shared" si="27"/>
        <v>5.2083333333333259E-2</v>
      </c>
      <c r="B1782" s="2">
        <v>44141</v>
      </c>
      <c r="C1782" s="6">
        <v>0.67708333333333337</v>
      </c>
      <c r="D1782" s="6">
        <v>0.72916666666666663</v>
      </c>
      <c r="E1782" s="64" t="s">
        <v>10</v>
      </c>
      <c r="F1782" s="64" t="s">
        <v>42</v>
      </c>
      <c r="G1782" s="64" t="s">
        <v>45</v>
      </c>
      <c r="H1782" s="64" t="s">
        <v>500</v>
      </c>
      <c r="I1782" s="37">
        <f>IF(ISERROR(INT((B1782-SUM(MOD(DATE(YEAR(B1782-MOD(B1782-2,7)+3),1,2),{1E+99,7})*{1,-1})+5)/7)),"",INT((B1782-SUM(MOD(DATE(YEAR(B1782-MOD(B1782-2,7)+3),1,2),{1E+99,7})*{1,-1})+5)/7))</f>
        <v>45</v>
      </c>
    </row>
    <row r="1783" spans="1:9" x14ac:dyDescent="0.3">
      <c r="A1783" s="35">
        <f t="shared" si="27"/>
        <v>2.083333333333337E-2</v>
      </c>
      <c r="B1783" s="2">
        <v>44141</v>
      </c>
      <c r="C1783" s="6">
        <v>0.78125</v>
      </c>
      <c r="D1783" s="6">
        <v>0.80208333333333337</v>
      </c>
      <c r="E1783" s="64" t="s">
        <v>17</v>
      </c>
      <c r="F1783" s="64" t="s">
        <v>54</v>
      </c>
      <c r="G1783" s="64" t="s">
        <v>45</v>
      </c>
      <c r="H1783" s="64" t="s">
        <v>451</v>
      </c>
      <c r="I1783" s="37">
        <f>IF(ISERROR(INT((B1783-SUM(MOD(DATE(YEAR(B1783-MOD(B1783-2,7)+3),1,2),{1E+99,7})*{1,-1})+5)/7)),"",INT((B1783-SUM(MOD(DATE(YEAR(B1783-MOD(B1783-2,7)+3),1,2),{1E+99,7})*{1,-1})+5)/7))</f>
        <v>45</v>
      </c>
    </row>
    <row r="1784" spans="1:9" x14ac:dyDescent="0.3">
      <c r="A1784" s="35">
        <f t="shared" si="27"/>
        <v>4.166666666666663E-2</v>
      </c>
      <c r="B1784" s="2">
        <v>44142</v>
      </c>
      <c r="C1784" s="6">
        <v>0.52083333333333337</v>
      </c>
      <c r="D1784" s="6">
        <v>0.5625</v>
      </c>
      <c r="E1784" s="64" t="s">
        <v>15</v>
      </c>
      <c r="F1784" s="64" t="s">
        <v>58</v>
      </c>
      <c r="G1784" s="64" t="s">
        <v>46</v>
      </c>
      <c r="H1784" s="64" t="s">
        <v>431</v>
      </c>
      <c r="I1784" s="37">
        <f>IF(ISERROR(INT((B1784-SUM(MOD(DATE(YEAR(B1784-MOD(B1784-2,7)+3),1,2),{1E+99,7})*{1,-1})+5)/7)),"",INT((B1784-SUM(MOD(DATE(YEAR(B1784-MOD(B1784-2,7)+3),1,2),{1E+99,7})*{1,-1})+5)/7))</f>
        <v>45</v>
      </c>
    </row>
    <row r="1785" spans="1:9" x14ac:dyDescent="0.3">
      <c r="A1785" s="35">
        <f t="shared" si="27"/>
        <v>3.819444444444442E-2</v>
      </c>
      <c r="B1785" s="2">
        <v>44142</v>
      </c>
      <c r="C1785" s="6">
        <v>0.57291666666666663</v>
      </c>
      <c r="D1785" s="6">
        <v>0.61111111111111105</v>
      </c>
      <c r="E1785" s="64" t="s">
        <v>15</v>
      </c>
      <c r="F1785" s="64" t="s">
        <v>14</v>
      </c>
      <c r="G1785" s="64" t="s">
        <v>46</v>
      </c>
      <c r="H1785" s="64" t="s">
        <v>432</v>
      </c>
      <c r="I1785" s="37">
        <f>IF(ISERROR(INT((B1785-SUM(MOD(DATE(YEAR(B1785-MOD(B1785-2,7)+3),1,2),{1E+99,7})*{1,-1})+5)/7)),"",INT((B1785-SUM(MOD(DATE(YEAR(B1785-MOD(B1785-2,7)+3),1,2),{1E+99,7})*{1,-1})+5)/7))</f>
        <v>45</v>
      </c>
    </row>
    <row r="1786" spans="1:9" x14ac:dyDescent="0.3">
      <c r="A1786" s="35">
        <f t="shared" si="27"/>
        <v>7.6388888888888951E-2</v>
      </c>
      <c r="B1786" s="2">
        <v>44142</v>
      </c>
      <c r="C1786" s="6">
        <v>0.61111111111111105</v>
      </c>
      <c r="D1786" s="6">
        <v>0.6875</v>
      </c>
      <c r="E1786" s="64" t="s">
        <v>15</v>
      </c>
      <c r="F1786" s="64" t="s">
        <v>58</v>
      </c>
      <c r="G1786" s="64" t="s">
        <v>46</v>
      </c>
      <c r="H1786" s="64" t="s">
        <v>433</v>
      </c>
      <c r="I1786" s="37">
        <f>IF(ISERROR(INT((B1786-SUM(MOD(DATE(YEAR(B1786-MOD(B1786-2,7)+3),1,2),{1E+99,7})*{1,-1})+5)/7)),"",INT((B1786-SUM(MOD(DATE(YEAR(B1786-MOD(B1786-2,7)+3),1,2),{1E+99,7})*{1,-1})+5)/7))</f>
        <v>45</v>
      </c>
    </row>
    <row r="1787" spans="1:9" x14ac:dyDescent="0.3">
      <c r="A1787" s="35">
        <f t="shared" si="27"/>
        <v>5.9027777777777679E-2</v>
      </c>
      <c r="B1787" s="2">
        <v>44142</v>
      </c>
      <c r="C1787" s="6">
        <v>0.73611111111111116</v>
      </c>
      <c r="D1787" s="6">
        <v>0.79513888888888884</v>
      </c>
      <c r="E1787" s="64" t="s">
        <v>15</v>
      </c>
      <c r="F1787" s="64" t="s">
        <v>58</v>
      </c>
      <c r="G1787" s="64" t="s">
        <v>46</v>
      </c>
      <c r="H1787" s="64" t="s">
        <v>501</v>
      </c>
      <c r="I1787" s="37">
        <f>IF(ISERROR(INT((B1787-SUM(MOD(DATE(YEAR(B1787-MOD(B1787-2,7)+3),1,2),{1E+99,7})*{1,-1})+5)/7)),"",INT((B1787-SUM(MOD(DATE(YEAR(B1787-MOD(B1787-2,7)+3),1,2),{1E+99,7})*{1,-1})+5)/7))</f>
        <v>45</v>
      </c>
    </row>
    <row r="1788" spans="1:9" x14ac:dyDescent="0.3">
      <c r="A1788" s="35">
        <f t="shared" si="27"/>
        <v>5.208333333333337E-2</v>
      </c>
      <c r="B1788" s="2">
        <v>44144</v>
      </c>
      <c r="C1788" s="6">
        <v>0.42708333333333331</v>
      </c>
      <c r="D1788" s="6">
        <v>0.47916666666666669</v>
      </c>
      <c r="E1788" s="64" t="s">
        <v>10</v>
      </c>
      <c r="F1788" s="64" t="s">
        <v>51</v>
      </c>
      <c r="G1788" s="64" t="s">
        <v>49</v>
      </c>
      <c r="H1788" s="64"/>
      <c r="I1788" s="37">
        <f>IF(ISERROR(INT((B1788-SUM(MOD(DATE(YEAR(B1788-MOD(B1788-2,7)+3),1,2),{1E+99,7})*{1,-1})+5)/7)),"",INT((B1788-SUM(MOD(DATE(YEAR(B1788-MOD(B1788-2,7)+3),1,2),{1E+99,7})*{1,-1})+5)/7))</f>
        <v>46</v>
      </c>
    </row>
    <row r="1789" spans="1:9" x14ac:dyDescent="0.3">
      <c r="A1789" s="35">
        <f t="shared" si="27"/>
        <v>5.555555555555558E-2</v>
      </c>
      <c r="B1789" s="2">
        <v>44144</v>
      </c>
      <c r="C1789" s="6">
        <v>0.42708333333333331</v>
      </c>
      <c r="D1789" s="6">
        <v>0.4826388888888889</v>
      </c>
      <c r="E1789" s="64" t="s">
        <v>10</v>
      </c>
      <c r="F1789" s="64" t="s">
        <v>51</v>
      </c>
      <c r="G1789" s="64" t="s">
        <v>46</v>
      </c>
      <c r="H1789" s="64"/>
      <c r="I1789" s="37">
        <f>IF(ISERROR(INT((B1789-SUM(MOD(DATE(YEAR(B1789-MOD(B1789-2,7)+3),1,2),{1E+99,7})*{1,-1})+5)/7)),"",INT((B1789-SUM(MOD(DATE(YEAR(B1789-MOD(B1789-2,7)+3),1,2),{1E+99,7})*{1,-1})+5)/7))</f>
        <v>46</v>
      </c>
    </row>
    <row r="1790" spans="1:9" x14ac:dyDescent="0.3">
      <c r="A1790" s="35">
        <f t="shared" si="27"/>
        <v>5.208333333333337E-2</v>
      </c>
      <c r="B1790" s="2">
        <v>44144</v>
      </c>
      <c r="C1790" s="6">
        <v>0.42708333333333331</v>
      </c>
      <c r="D1790" s="6">
        <v>0.47916666666666669</v>
      </c>
      <c r="E1790" s="64" t="s">
        <v>10</v>
      </c>
      <c r="F1790" s="64" t="s">
        <v>51</v>
      </c>
      <c r="G1790" s="64" t="s">
        <v>48</v>
      </c>
      <c r="H1790" s="64"/>
      <c r="I1790" s="37">
        <f>IF(ISERROR(INT((B1790-SUM(MOD(DATE(YEAR(B1790-MOD(B1790-2,7)+3),1,2),{1E+99,7})*{1,-1})+5)/7)),"",INT((B1790-SUM(MOD(DATE(YEAR(B1790-MOD(B1790-2,7)+3),1,2),{1E+99,7})*{1,-1})+5)/7))</f>
        <v>46</v>
      </c>
    </row>
    <row r="1791" spans="1:9" x14ac:dyDescent="0.3">
      <c r="A1791" s="35">
        <f t="shared" si="27"/>
        <v>5.555555555555558E-2</v>
      </c>
      <c r="B1791" s="2">
        <v>44144</v>
      </c>
      <c r="C1791" s="6">
        <v>0.42708333333333331</v>
      </c>
      <c r="D1791" s="6">
        <v>0.4826388888888889</v>
      </c>
      <c r="E1791" s="64" t="s">
        <v>10</v>
      </c>
      <c r="F1791" s="64" t="s">
        <v>51</v>
      </c>
      <c r="G1791" s="64" t="s">
        <v>36</v>
      </c>
      <c r="H1791" s="64"/>
      <c r="I1791" s="37">
        <f>IF(ISERROR(INT((B1791-SUM(MOD(DATE(YEAR(B1791-MOD(B1791-2,7)+3),1,2),{1E+99,7})*{1,-1})+5)/7)),"",INT((B1791-SUM(MOD(DATE(YEAR(B1791-MOD(B1791-2,7)+3),1,2),{1E+99,7})*{1,-1})+5)/7))</f>
        <v>46</v>
      </c>
    </row>
    <row r="1792" spans="1:9" x14ac:dyDescent="0.3">
      <c r="A1792" s="35">
        <f t="shared" si="27"/>
        <v>5.208333333333337E-2</v>
      </c>
      <c r="B1792" s="2">
        <v>44144</v>
      </c>
      <c r="C1792" s="6">
        <v>0.42708333333333331</v>
      </c>
      <c r="D1792" s="6">
        <v>0.47916666666666669</v>
      </c>
      <c r="E1792" s="64" t="s">
        <v>10</v>
      </c>
      <c r="F1792" s="64" t="s">
        <v>51</v>
      </c>
      <c r="G1792" s="64" t="s">
        <v>45</v>
      </c>
      <c r="H1792" s="64"/>
      <c r="I1792" s="37">
        <f>IF(ISERROR(INT((B1792-SUM(MOD(DATE(YEAR(B1792-MOD(B1792-2,7)+3),1,2),{1E+99,7})*{1,-1})+5)/7)),"",INT((B1792-SUM(MOD(DATE(YEAR(B1792-MOD(B1792-2,7)+3),1,2),{1E+99,7})*{1,-1})+5)/7))</f>
        <v>46</v>
      </c>
    </row>
    <row r="1793" spans="1:9" x14ac:dyDescent="0.3">
      <c r="A1793" s="35">
        <f t="shared" si="27"/>
        <v>4.8611111111111105E-2</v>
      </c>
      <c r="B1793" s="2">
        <v>44144</v>
      </c>
      <c r="C1793" s="6">
        <v>0.4826388888888889</v>
      </c>
      <c r="D1793" s="6">
        <v>0.53125</v>
      </c>
      <c r="E1793" s="64" t="s">
        <v>15</v>
      </c>
      <c r="F1793" s="64" t="s">
        <v>58</v>
      </c>
      <c r="G1793" s="64" t="s">
        <v>46</v>
      </c>
      <c r="H1793" s="64" t="s">
        <v>501</v>
      </c>
      <c r="I1793" s="37">
        <f>IF(ISERROR(INT((B1793-SUM(MOD(DATE(YEAR(B1793-MOD(B1793-2,7)+3),1,2),{1E+99,7})*{1,-1})+5)/7)),"",INT((B1793-SUM(MOD(DATE(YEAR(B1793-MOD(B1793-2,7)+3),1,2),{1E+99,7})*{1,-1})+5)/7))</f>
        <v>46</v>
      </c>
    </row>
    <row r="1794" spans="1:9" x14ac:dyDescent="0.3">
      <c r="A1794" s="35">
        <f t="shared" si="27"/>
        <v>1.0416666666666741E-2</v>
      </c>
      <c r="B1794" s="2">
        <v>44144</v>
      </c>
      <c r="C1794" s="6">
        <v>0.53472222222222221</v>
      </c>
      <c r="D1794" s="6">
        <v>0.54513888888888895</v>
      </c>
      <c r="E1794" s="64" t="s">
        <v>9</v>
      </c>
      <c r="F1794" s="64" t="s">
        <v>106</v>
      </c>
      <c r="G1794" s="64" t="s">
        <v>49</v>
      </c>
      <c r="H1794" s="64"/>
      <c r="I1794" s="37">
        <f>IF(ISERROR(INT((B1794-SUM(MOD(DATE(YEAR(B1794-MOD(B1794-2,7)+3),1,2),{1E+99,7})*{1,-1})+5)/7)),"",INT((B1794-SUM(MOD(DATE(YEAR(B1794-MOD(B1794-2,7)+3),1,2),{1E+99,7})*{1,-1})+5)/7))</f>
        <v>46</v>
      </c>
    </row>
    <row r="1795" spans="1:9" x14ac:dyDescent="0.3">
      <c r="A1795" s="35">
        <f t="shared" si="27"/>
        <v>2.777777777777779E-2</v>
      </c>
      <c r="B1795" s="2">
        <v>44144</v>
      </c>
      <c r="C1795" s="6">
        <v>0.55902777777777779</v>
      </c>
      <c r="D1795" s="6">
        <v>0.58680555555555558</v>
      </c>
      <c r="E1795" s="64" t="s">
        <v>12</v>
      </c>
      <c r="F1795" s="64" t="s">
        <v>83</v>
      </c>
      <c r="G1795" s="64" t="s">
        <v>49</v>
      </c>
      <c r="H1795" s="64" t="s">
        <v>487</v>
      </c>
      <c r="I1795" s="37">
        <f>IF(ISERROR(INT((B1795-SUM(MOD(DATE(YEAR(B1795-MOD(B1795-2,7)+3),1,2),{1E+99,7})*{1,-1})+5)/7)),"",INT((B1795-SUM(MOD(DATE(YEAR(B1795-MOD(B1795-2,7)+3),1,2),{1E+99,7})*{1,-1})+5)/7))</f>
        <v>46</v>
      </c>
    </row>
    <row r="1796" spans="1:9" x14ac:dyDescent="0.3">
      <c r="A1796" s="35">
        <f t="shared" si="27"/>
        <v>2.0833333333333259E-2</v>
      </c>
      <c r="B1796" s="2">
        <v>44144</v>
      </c>
      <c r="C1796" s="6">
        <v>0.59027777777777779</v>
      </c>
      <c r="D1796" s="6">
        <v>0.61111111111111105</v>
      </c>
      <c r="E1796" s="64" t="s">
        <v>12</v>
      </c>
      <c r="F1796" s="64" t="s">
        <v>58</v>
      </c>
      <c r="G1796" s="64" t="s">
        <v>49</v>
      </c>
      <c r="H1796" s="64" t="s">
        <v>488</v>
      </c>
      <c r="I1796" s="37">
        <f>IF(ISERROR(INT((B1796-SUM(MOD(DATE(YEAR(B1796-MOD(B1796-2,7)+3),1,2),{1E+99,7})*{1,-1})+5)/7)),"",INT((B1796-SUM(MOD(DATE(YEAR(B1796-MOD(B1796-2,7)+3),1,2),{1E+99,7})*{1,-1})+5)/7))</f>
        <v>46</v>
      </c>
    </row>
    <row r="1797" spans="1:9" x14ac:dyDescent="0.3">
      <c r="A1797" s="35">
        <f t="shared" si="27"/>
        <v>3.472222222222221E-2</v>
      </c>
      <c r="B1797" s="2">
        <v>44144</v>
      </c>
      <c r="C1797" s="6">
        <v>0.59027777777777779</v>
      </c>
      <c r="D1797" s="6">
        <v>0.625</v>
      </c>
      <c r="E1797" s="64" t="s">
        <v>15</v>
      </c>
      <c r="F1797" s="64" t="s">
        <v>58</v>
      </c>
      <c r="G1797" s="64" t="s">
        <v>45</v>
      </c>
      <c r="H1797" s="64" t="s">
        <v>519</v>
      </c>
      <c r="I1797" s="37">
        <f>IF(ISERROR(INT((B1797-SUM(MOD(DATE(YEAR(B1797-MOD(B1797-2,7)+3),1,2),{1E+99,7})*{1,-1})+5)/7)),"",INT((B1797-SUM(MOD(DATE(YEAR(B1797-MOD(B1797-2,7)+3),1,2),{1E+99,7})*{1,-1})+5)/7))</f>
        <v>46</v>
      </c>
    </row>
    <row r="1798" spans="1:9" x14ac:dyDescent="0.3">
      <c r="A1798" s="35">
        <f t="shared" si="27"/>
        <v>2.083333333333337E-2</v>
      </c>
      <c r="B1798" s="2">
        <v>44144</v>
      </c>
      <c r="C1798" s="6">
        <v>0.625</v>
      </c>
      <c r="D1798" s="6">
        <v>0.64583333333333337</v>
      </c>
      <c r="E1798" s="64" t="s">
        <v>9</v>
      </c>
      <c r="F1798" s="64" t="s">
        <v>58</v>
      </c>
      <c r="G1798" s="64" t="s">
        <v>48</v>
      </c>
      <c r="H1798" s="64" t="s">
        <v>504</v>
      </c>
      <c r="I1798" s="37">
        <f>IF(ISERROR(INT((B1798-SUM(MOD(DATE(YEAR(B1798-MOD(B1798-2,7)+3),1,2),{1E+99,7})*{1,-1})+5)/7)),"",INT((B1798-SUM(MOD(DATE(YEAR(B1798-MOD(B1798-2,7)+3),1,2),{1E+99,7})*{1,-1})+5)/7))</f>
        <v>46</v>
      </c>
    </row>
    <row r="1799" spans="1:9" x14ac:dyDescent="0.3">
      <c r="A1799" s="35">
        <f t="shared" ref="A1799:A1862" si="28">IF(D1799-C1799&gt;0,D1799-C1799,"")</f>
        <v>7.986111111111116E-2</v>
      </c>
      <c r="B1799" s="2">
        <v>44144</v>
      </c>
      <c r="C1799" s="6">
        <v>0.76388888888888884</v>
      </c>
      <c r="D1799" s="6">
        <v>0.84375</v>
      </c>
      <c r="E1799" s="64" t="s">
        <v>10</v>
      </c>
      <c r="F1799" s="64" t="s">
        <v>58</v>
      </c>
      <c r="G1799" s="64" t="s">
        <v>45</v>
      </c>
      <c r="H1799" s="64" t="s">
        <v>520</v>
      </c>
      <c r="I1799" s="37">
        <f>IF(ISERROR(INT((B1799-SUM(MOD(DATE(YEAR(B1799-MOD(B1799-2,7)+3),1,2),{1E+99,7})*{1,-1})+5)/7)),"",INT((B1799-SUM(MOD(DATE(YEAR(B1799-MOD(B1799-2,7)+3),1,2),{1E+99,7})*{1,-1})+5)/7))</f>
        <v>46</v>
      </c>
    </row>
    <row r="1800" spans="1:9" x14ac:dyDescent="0.3">
      <c r="A1800" s="35">
        <f t="shared" si="28"/>
        <v>4.513888888888884E-2</v>
      </c>
      <c r="B1800" s="2">
        <v>44144</v>
      </c>
      <c r="C1800" s="6">
        <v>0.94791666666666663</v>
      </c>
      <c r="D1800" s="6">
        <v>0.99305555555555547</v>
      </c>
      <c r="E1800" s="64" t="s">
        <v>10</v>
      </c>
      <c r="F1800" s="64" t="s">
        <v>58</v>
      </c>
      <c r="G1800" s="64" t="s">
        <v>45</v>
      </c>
      <c r="H1800" s="64" t="s">
        <v>520</v>
      </c>
      <c r="I1800" s="37">
        <f>IF(ISERROR(INT((B1800-SUM(MOD(DATE(YEAR(B1800-MOD(B1800-2,7)+3),1,2),{1E+99,7})*{1,-1})+5)/7)),"",INT((B1800-SUM(MOD(DATE(YEAR(B1800-MOD(B1800-2,7)+3),1,2),{1E+99,7})*{1,-1})+5)/7))</f>
        <v>46</v>
      </c>
    </row>
    <row r="1801" spans="1:9" x14ac:dyDescent="0.3">
      <c r="A1801" s="35">
        <f t="shared" si="28"/>
        <v>2.7777777777777735E-2</v>
      </c>
      <c r="B1801" s="2">
        <v>44145</v>
      </c>
      <c r="C1801" s="6">
        <v>0.41666666666666669</v>
      </c>
      <c r="D1801" s="6">
        <v>0.44444444444444442</v>
      </c>
      <c r="E1801" s="64" t="s">
        <v>9</v>
      </c>
      <c r="F1801" s="64" t="s">
        <v>106</v>
      </c>
      <c r="G1801" s="64" t="s">
        <v>49</v>
      </c>
      <c r="I1801" s="37">
        <f>IF(ISERROR(INT((B1801-SUM(MOD(DATE(YEAR(B1801-MOD(B1801-2,7)+3),1,2),{1E+99,7})*{1,-1})+5)/7)),"",INT((B1801-SUM(MOD(DATE(YEAR(B1801-MOD(B1801-2,7)+3),1,2),{1E+99,7})*{1,-1})+5)/7))</f>
        <v>46</v>
      </c>
    </row>
    <row r="1802" spans="1:9" x14ac:dyDescent="0.3">
      <c r="A1802" s="35">
        <f t="shared" si="28"/>
        <v>8.333333333333337E-2</v>
      </c>
      <c r="B1802" s="2">
        <v>44145</v>
      </c>
      <c r="C1802" s="6">
        <v>0.5</v>
      </c>
      <c r="D1802" s="6">
        <v>0.58333333333333337</v>
      </c>
      <c r="E1802" s="64" t="s">
        <v>9</v>
      </c>
      <c r="F1802" s="64" t="s">
        <v>58</v>
      </c>
      <c r="G1802" s="64" t="s">
        <v>48</v>
      </c>
      <c r="H1802" s="64" t="s">
        <v>504</v>
      </c>
      <c r="I1802" s="37">
        <f>IF(ISERROR(INT((B1802-SUM(MOD(DATE(YEAR(B1802-MOD(B1802-2,7)+3),1,2),{1E+99,7})*{1,-1})+5)/7)),"",INT((B1802-SUM(MOD(DATE(YEAR(B1802-MOD(B1802-2,7)+3),1,2),{1E+99,7})*{1,-1})+5)/7))</f>
        <v>46</v>
      </c>
    </row>
    <row r="1803" spans="1:9" x14ac:dyDescent="0.3">
      <c r="A1803" s="35">
        <f t="shared" si="28"/>
        <v>6.9444444444444198E-3</v>
      </c>
      <c r="B1803" s="2">
        <v>44145</v>
      </c>
      <c r="C1803" s="6">
        <v>0.50347222222222221</v>
      </c>
      <c r="D1803" s="6">
        <v>0.51041666666666663</v>
      </c>
      <c r="E1803" s="64" t="s">
        <v>9</v>
      </c>
      <c r="F1803" s="64" t="s">
        <v>106</v>
      </c>
      <c r="G1803" s="64" t="s">
        <v>46</v>
      </c>
      <c r="H1803" s="64" t="s">
        <v>61</v>
      </c>
      <c r="I1803" s="37">
        <f>IF(ISERROR(INT((B1803-SUM(MOD(DATE(YEAR(B1803-MOD(B1803-2,7)+3),1,2),{1E+99,7})*{1,-1})+5)/7)),"",INT((B1803-SUM(MOD(DATE(YEAR(B1803-MOD(B1803-2,7)+3),1,2),{1E+99,7})*{1,-1})+5)/7))</f>
        <v>46</v>
      </c>
    </row>
    <row r="1804" spans="1:9" x14ac:dyDescent="0.3">
      <c r="A1804" s="35">
        <f t="shared" si="28"/>
        <v>4.861111111111116E-2</v>
      </c>
      <c r="B1804" s="2">
        <v>44145</v>
      </c>
      <c r="C1804" s="6">
        <v>0.65972222222222221</v>
      </c>
      <c r="D1804" s="6">
        <v>0.70833333333333337</v>
      </c>
      <c r="E1804" s="3" t="s">
        <v>17</v>
      </c>
      <c r="F1804" s="64" t="s">
        <v>58</v>
      </c>
      <c r="G1804" s="64" t="s">
        <v>49</v>
      </c>
      <c r="H1804" s="64" t="s">
        <v>492</v>
      </c>
      <c r="I1804" s="37">
        <f>IF(ISERROR(INT((B1804-SUM(MOD(DATE(YEAR(B1804-MOD(B1804-2,7)+3),1,2),{1E+99,7})*{1,-1})+5)/7)),"",INT((B1804-SUM(MOD(DATE(YEAR(B1804-MOD(B1804-2,7)+3),1,2),{1E+99,7})*{1,-1})+5)/7))</f>
        <v>46</v>
      </c>
    </row>
    <row r="1805" spans="1:9" x14ac:dyDescent="0.3">
      <c r="A1805" s="35">
        <f t="shared" si="28"/>
        <v>4.1666666666666685E-2</v>
      </c>
      <c r="B1805" s="2">
        <v>44146</v>
      </c>
      <c r="C1805" s="6">
        <v>0.4375</v>
      </c>
      <c r="D1805" s="6">
        <v>0.47916666666666669</v>
      </c>
      <c r="E1805" s="64" t="s">
        <v>9</v>
      </c>
      <c r="F1805" s="64" t="s">
        <v>58</v>
      </c>
      <c r="G1805" s="64" t="s">
        <v>48</v>
      </c>
      <c r="H1805" s="64" t="s">
        <v>504</v>
      </c>
      <c r="I1805" s="37">
        <f>IF(ISERROR(INT((B1805-SUM(MOD(DATE(YEAR(B1805-MOD(B1805-2,7)+3),1,2),{1E+99,7})*{1,-1})+5)/7)),"",INT((B1805-SUM(MOD(DATE(YEAR(B1805-MOD(B1805-2,7)+3),1,2),{1E+99,7})*{1,-1})+5)/7))</f>
        <v>46</v>
      </c>
    </row>
    <row r="1806" spans="1:9" x14ac:dyDescent="0.3">
      <c r="A1806" s="35">
        <f t="shared" si="28"/>
        <v>1.3888888888888895E-2</v>
      </c>
      <c r="B1806" s="2">
        <v>44146</v>
      </c>
      <c r="C1806" s="6">
        <v>0.46875</v>
      </c>
      <c r="D1806" s="6">
        <v>0.4826388888888889</v>
      </c>
      <c r="E1806" s="64" t="s">
        <v>12</v>
      </c>
      <c r="F1806" s="64" t="s">
        <v>100</v>
      </c>
      <c r="G1806" s="64" t="s">
        <v>49</v>
      </c>
      <c r="H1806" s="64" t="s">
        <v>491</v>
      </c>
      <c r="I1806" s="37">
        <f>IF(ISERROR(INT((B1806-SUM(MOD(DATE(YEAR(B1806-MOD(B1806-2,7)+3),1,2),{1E+99,7})*{1,-1})+5)/7)),"",INT((B1806-SUM(MOD(DATE(YEAR(B1806-MOD(B1806-2,7)+3),1,2),{1E+99,7})*{1,-1})+5)/7))</f>
        <v>46</v>
      </c>
    </row>
    <row r="1807" spans="1:9" x14ac:dyDescent="0.3">
      <c r="A1807" s="35">
        <f t="shared" si="28"/>
        <v>7.2916666666666685E-2</v>
      </c>
      <c r="B1807" s="2">
        <v>44146</v>
      </c>
      <c r="C1807" s="6">
        <v>0.47916666666666669</v>
      </c>
      <c r="D1807" s="6">
        <v>0.55208333333333337</v>
      </c>
      <c r="E1807" s="64" t="s">
        <v>9</v>
      </c>
      <c r="F1807" s="64" t="s">
        <v>58</v>
      </c>
      <c r="G1807" s="64" t="s">
        <v>48</v>
      </c>
      <c r="H1807" s="64" t="s">
        <v>504</v>
      </c>
      <c r="I1807" s="37">
        <f>IF(ISERROR(INT((B1807-SUM(MOD(DATE(YEAR(B1807-MOD(B1807-2,7)+3),1,2),{1E+99,7})*{1,-1})+5)/7)),"",INT((B1807-SUM(MOD(DATE(YEAR(B1807-MOD(B1807-2,7)+3),1,2),{1E+99,7})*{1,-1})+5)/7))</f>
        <v>46</v>
      </c>
    </row>
    <row r="1808" spans="1:9" x14ac:dyDescent="0.3">
      <c r="A1808" s="35">
        <f t="shared" si="28"/>
        <v>1.0416666666666685E-2</v>
      </c>
      <c r="B1808" s="2">
        <v>44146</v>
      </c>
      <c r="C1808" s="6">
        <v>0.4826388888888889</v>
      </c>
      <c r="D1808" s="6">
        <v>0.49305555555555558</v>
      </c>
      <c r="E1808" s="64" t="s">
        <v>9</v>
      </c>
      <c r="F1808" s="64" t="s">
        <v>106</v>
      </c>
      <c r="G1808" s="64" t="s">
        <v>49</v>
      </c>
      <c r="H1808" s="64" t="s">
        <v>489</v>
      </c>
      <c r="I1808" s="37">
        <f>IF(ISERROR(INT((B1808-SUM(MOD(DATE(YEAR(B1808-MOD(B1808-2,7)+3),1,2),{1E+99,7})*{1,-1})+5)/7)),"",INT((B1808-SUM(MOD(DATE(YEAR(B1808-MOD(B1808-2,7)+3),1,2),{1E+99,7})*{1,-1})+5)/7))</f>
        <v>46</v>
      </c>
    </row>
    <row r="1809" spans="1:9" x14ac:dyDescent="0.3">
      <c r="A1809" s="35">
        <f t="shared" si="28"/>
        <v>6.9444444444444198E-3</v>
      </c>
      <c r="B1809" s="2">
        <v>44146</v>
      </c>
      <c r="C1809" s="6">
        <v>0.49305555555555558</v>
      </c>
      <c r="D1809" s="6">
        <v>0.5</v>
      </c>
      <c r="E1809" s="64" t="s">
        <v>9</v>
      </c>
      <c r="F1809" s="64" t="s">
        <v>106</v>
      </c>
      <c r="G1809" s="64" t="s">
        <v>46</v>
      </c>
      <c r="H1809" s="64" t="s">
        <v>502</v>
      </c>
      <c r="I1809" s="37">
        <f>IF(ISERROR(INT((B1809-SUM(MOD(DATE(YEAR(B1809-MOD(B1809-2,7)+3),1,2),{1E+99,7})*{1,-1})+5)/7)),"",INT((B1809-SUM(MOD(DATE(YEAR(B1809-MOD(B1809-2,7)+3),1,2),{1E+99,7})*{1,-1})+5)/7))</f>
        <v>46</v>
      </c>
    </row>
    <row r="1810" spans="1:9" x14ac:dyDescent="0.3">
      <c r="A1810" s="35">
        <f t="shared" si="28"/>
        <v>1.3888888888888951E-2</v>
      </c>
      <c r="B1810" s="2">
        <v>44146</v>
      </c>
      <c r="C1810" s="6">
        <v>0.50694444444444442</v>
      </c>
      <c r="D1810" s="6">
        <v>0.52083333333333337</v>
      </c>
      <c r="E1810" s="64" t="s">
        <v>9</v>
      </c>
      <c r="F1810" s="64" t="s">
        <v>99</v>
      </c>
      <c r="G1810" s="64" t="s">
        <v>49</v>
      </c>
      <c r="H1810" s="64" t="s">
        <v>490</v>
      </c>
      <c r="I1810" s="37">
        <f>IF(ISERROR(INT((B1810-SUM(MOD(DATE(YEAR(B1810-MOD(B1810-2,7)+3),1,2),{1E+99,7})*{1,-1})+5)/7)),"",INT((B1810-SUM(MOD(DATE(YEAR(B1810-MOD(B1810-2,7)+3),1,2),{1E+99,7})*{1,-1})+5)/7))</f>
        <v>46</v>
      </c>
    </row>
    <row r="1811" spans="1:9" x14ac:dyDescent="0.3">
      <c r="A1811" s="35">
        <f t="shared" si="28"/>
        <v>8.3333333333333259E-2</v>
      </c>
      <c r="B1811" s="2">
        <v>44146</v>
      </c>
      <c r="C1811" s="6">
        <v>0.55208333333333337</v>
      </c>
      <c r="D1811" s="6">
        <v>0.63541666666666663</v>
      </c>
      <c r="E1811" s="64" t="s">
        <v>10</v>
      </c>
      <c r="F1811" s="64" t="s">
        <v>51</v>
      </c>
      <c r="G1811" s="64" t="s">
        <v>49</v>
      </c>
      <c r="H1811" s="64"/>
      <c r="I1811" s="37">
        <f>IF(ISERROR(INT((B1811-SUM(MOD(DATE(YEAR(B1811-MOD(B1811-2,7)+3),1,2),{1E+99,7})*{1,-1})+5)/7)),"",INT((B1811-SUM(MOD(DATE(YEAR(B1811-MOD(B1811-2,7)+3),1,2),{1E+99,7})*{1,-1})+5)/7))</f>
        <v>46</v>
      </c>
    </row>
    <row r="1812" spans="1:9" x14ac:dyDescent="0.3">
      <c r="A1812" s="35">
        <f t="shared" si="28"/>
        <v>8.3333333333333259E-2</v>
      </c>
      <c r="B1812" s="2">
        <v>44146</v>
      </c>
      <c r="C1812" s="6">
        <v>0.55208333333333337</v>
      </c>
      <c r="D1812" s="6">
        <v>0.63541666666666663</v>
      </c>
      <c r="E1812" s="64" t="s">
        <v>10</v>
      </c>
      <c r="F1812" s="64" t="s">
        <v>51</v>
      </c>
      <c r="G1812" s="64" t="s">
        <v>46</v>
      </c>
      <c r="H1812" s="64"/>
      <c r="I1812" s="37">
        <f>IF(ISERROR(INT((B1812-SUM(MOD(DATE(YEAR(B1812-MOD(B1812-2,7)+3),1,2),{1E+99,7})*{1,-1})+5)/7)),"",INT((B1812-SUM(MOD(DATE(YEAR(B1812-MOD(B1812-2,7)+3),1,2),{1E+99,7})*{1,-1})+5)/7))</f>
        <v>46</v>
      </c>
    </row>
    <row r="1813" spans="1:9" x14ac:dyDescent="0.3">
      <c r="A1813" s="35">
        <f t="shared" si="28"/>
        <v>7.291666666666663E-2</v>
      </c>
      <c r="B1813" s="2">
        <v>44146</v>
      </c>
      <c r="C1813" s="6">
        <v>0.55208333333333337</v>
      </c>
      <c r="D1813" s="6">
        <v>0.625</v>
      </c>
      <c r="E1813" s="64" t="s">
        <v>10</v>
      </c>
      <c r="F1813" s="64" t="s">
        <v>51</v>
      </c>
      <c r="G1813" s="64" t="s">
        <v>48</v>
      </c>
      <c r="H1813" s="64"/>
      <c r="I1813" s="37">
        <f>IF(ISERROR(INT((B1813-SUM(MOD(DATE(YEAR(B1813-MOD(B1813-2,7)+3),1,2),{1E+99,7})*{1,-1})+5)/7)),"",INT((B1813-SUM(MOD(DATE(YEAR(B1813-MOD(B1813-2,7)+3),1,2),{1E+99,7})*{1,-1})+5)/7))</f>
        <v>46</v>
      </c>
    </row>
    <row r="1814" spans="1:9" x14ac:dyDescent="0.3">
      <c r="A1814" s="35">
        <f t="shared" si="28"/>
        <v>8.3333333333333259E-2</v>
      </c>
      <c r="B1814" s="2">
        <v>44146</v>
      </c>
      <c r="C1814" s="6">
        <v>0.55208333333333337</v>
      </c>
      <c r="D1814" s="6">
        <v>0.63541666666666663</v>
      </c>
      <c r="E1814" s="64" t="s">
        <v>10</v>
      </c>
      <c r="F1814" s="64" t="s">
        <v>51</v>
      </c>
      <c r="G1814" s="64" t="s">
        <v>45</v>
      </c>
      <c r="H1814" s="64"/>
      <c r="I1814" s="37">
        <f>IF(ISERROR(INT((B1814-SUM(MOD(DATE(YEAR(B1814-MOD(B1814-2,7)+3),1,2),{1E+99,7})*{1,-1})+5)/7)),"",INT((B1814-SUM(MOD(DATE(YEAR(B1814-MOD(B1814-2,7)+3),1,2),{1E+99,7})*{1,-1})+5)/7))</f>
        <v>46</v>
      </c>
    </row>
    <row r="1815" spans="1:9" x14ac:dyDescent="0.3">
      <c r="A1815" s="35">
        <f t="shared" si="28"/>
        <v>2.0833333333333259E-2</v>
      </c>
      <c r="B1815" s="2">
        <v>44146</v>
      </c>
      <c r="C1815" s="6">
        <v>0.69444444444444453</v>
      </c>
      <c r="D1815" s="6">
        <v>0.71527777777777779</v>
      </c>
      <c r="E1815" s="64" t="s">
        <v>15</v>
      </c>
      <c r="F1815" s="64" t="s">
        <v>58</v>
      </c>
      <c r="G1815" s="64" t="s">
        <v>46</v>
      </c>
      <c r="H1815" s="64" t="s">
        <v>501</v>
      </c>
      <c r="I1815" s="37">
        <f>IF(ISERROR(INT((B1815-SUM(MOD(DATE(YEAR(B1815-MOD(B1815-2,7)+3),1,2),{1E+99,7})*{1,-1})+5)/7)),"",INT((B1815-SUM(MOD(DATE(YEAR(B1815-MOD(B1815-2,7)+3),1,2),{1E+99,7})*{1,-1})+5)/7))</f>
        <v>46</v>
      </c>
    </row>
    <row r="1816" spans="1:9" x14ac:dyDescent="0.3">
      <c r="A1816" s="35">
        <f t="shared" si="28"/>
        <v>5.9027777777777735E-2</v>
      </c>
      <c r="B1816" s="2">
        <v>44147</v>
      </c>
      <c r="C1816" s="6">
        <v>0.4826388888888889</v>
      </c>
      <c r="D1816" s="6">
        <v>0.54166666666666663</v>
      </c>
      <c r="E1816" s="64" t="s">
        <v>15</v>
      </c>
      <c r="F1816" s="64" t="s">
        <v>58</v>
      </c>
      <c r="G1816" s="64" t="s">
        <v>46</v>
      </c>
      <c r="H1816" s="64" t="s">
        <v>501</v>
      </c>
      <c r="I1816" s="37">
        <f>IF(ISERROR(INT((B1816-SUM(MOD(DATE(YEAR(B1816-MOD(B1816-2,7)+3),1,2),{1E+99,7})*{1,-1})+5)/7)),"",INT((B1816-SUM(MOD(DATE(YEAR(B1816-MOD(B1816-2,7)+3),1,2),{1E+99,7})*{1,-1})+5)/7))</f>
        <v>46</v>
      </c>
    </row>
    <row r="1817" spans="1:9" x14ac:dyDescent="0.3">
      <c r="A1817" s="35">
        <f t="shared" si="28"/>
        <v>8.333333333333337E-2</v>
      </c>
      <c r="B1817" s="2">
        <v>44147</v>
      </c>
      <c r="C1817" s="6">
        <v>0.54166666666666663</v>
      </c>
      <c r="D1817" s="6">
        <v>0.625</v>
      </c>
      <c r="E1817" s="64" t="s">
        <v>9</v>
      </c>
      <c r="F1817" s="64" t="s">
        <v>58</v>
      </c>
      <c r="G1817" s="64" t="s">
        <v>48</v>
      </c>
      <c r="H1817" s="64" t="s">
        <v>504</v>
      </c>
      <c r="I1817" s="37">
        <f>IF(ISERROR(INT((B1817-SUM(MOD(DATE(YEAR(B1817-MOD(B1817-2,7)+3),1,2),{1E+99,7})*{1,-1})+5)/7)),"",INT((B1817-SUM(MOD(DATE(YEAR(B1817-MOD(B1817-2,7)+3),1,2),{1E+99,7})*{1,-1})+5)/7))</f>
        <v>46</v>
      </c>
    </row>
    <row r="1818" spans="1:9" x14ac:dyDescent="0.3">
      <c r="A1818" s="35">
        <f t="shared" si="28"/>
        <v>3.125E-2</v>
      </c>
      <c r="B1818" s="2">
        <v>44147</v>
      </c>
      <c r="C1818" s="6">
        <v>0.83333333333333337</v>
      </c>
      <c r="D1818" s="6">
        <v>0.86458333333333337</v>
      </c>
      <c r="E1818" s="64" t="s">
        <v>15</v>
      </c>
      <c r="F1818" s="64" t="s">
        <v>58</v>
      </c>
      <c r="G1818" s="64" t="s">
        <v>49</v>
      </c>
      <c r="H1818" s="64" t="s">
        <v>493</v>
      </c>
      <c r="I1818" s="37">
        <f>IF(ISERROR(INT((B1818-SUM(MOD(DATE(YEAR(B1818-MOD(B1818-2,7)+3),1,2),{1E+99,7})*{1,-1})+5)/7)),"",INT((B1818-SUM(MOD(DATE(YEAR(B1818-MOD(B1818-2,7)+3),1,2),{1E+99,7})*{1,-1})+5)/7))</f>
        <v>46</v>
      </c>
    </row>
    <row r="1819" spans="1:9" x14ac:dyDescent="0.3">
      <c r="A1819" s="35">
        <f t="shared" si="28"/>
        <v>1.041666666666663E-2</v>
      </c>
      <c r="B1819" s="2">
        <v>44147</v>
      </c>
      <c r="C1819" s="6">
        <v>0.86458333333333337</v>
      </c>
      <c r="D1819" s="6">
        <v>0.875</v>
      </c>
      <c r="E1819" s="64" t="s">
        <v>17</v>
      </c>
      <c r="F1819" s="64" t="s">
        <v>58</v>
      </c>
      <c r="G1819" s="64" t="s">
        <v>49</v>
      </c>
      <c r="H1819" s="64" t="s">
        <v>494</v>
      </c>
      <c r="I1819" s="37">
        <f>IF(ISERROR(INT((B1819-SUM(MOD(DATE(YEAR(B1819-MOD(B1819-2,7)+3),1,2),{1E+99,7})*{1,-1})+5)/7)),"",INT((B1819-SUM(MOD(DATE(YEAR(B1819-MOD(B1819-2,7)+3),1,2),{1E+99,7})*{1,-1})+5)/7))</f>
        <v>46</v>
      </c>
    </row>
    <row r="1820" spans="1:9" x14ac:dyDescent="0.3">
      <c r="A1820" s="35">
        <f t="shared" si="28"/>
        <v>6.25E-2</v>
      </c>
      <c r="B1820" s="2">
        <v>44147</v>
      </c>
      <c r="C1820" s="6">
        <v>0.9375</v>
      </c>
      <c r="D1820" s="6">
        <v>1</v>
      </c>
      <c r="E1820" s="64" t="s">
        <v>17</v>
      </c>
      <c r="F1820" s="64" t="s">
        <v>58</v>
      </c>
      <c r="G1820" s="64" t="s">
        <v>49</v>
      </c>
      <c r="H1820" s="64" t="s">
        <v>494</v>
      </c>
      <c r="I1820" s="37">
        <f>IF(ISERROR(INT((B1820-SUM(MOD(DATE(YEAR(B1820-MOD(B1820-2,7)+3),1,2),{1E+99,7})*{1,-1})+5)/7)),"",INT((B1820-SUM(MOD(DATE(YEAR(B1820-MOD(B1820-2,7)+3),1,2),{1E+99,7})*{1,-1})+5)/7))</f>
        <v>46</v>
      </c>
    </row>
    <row r="1821" spans="1:9" x14ac:dyDescent="0.3">
      <c r="A1821" s="35">
        <f t="shared" si="28"/>
        <v>1.0416666666666685E-2</v>
      </c>
      <c r="B1821" s="2">
        <v>44148</v>
      </c>
      <c r="C1821" s="6">
        <v>0.46875</v>
      </c>
      <c r="D1821" s="6">
        <v>0.47916666666666669</v>
      </c>
      <c r="E1821" s="64" t="s">
        <v>15</v>
      </c>
      <c r="F1821" s="64" t="s">
        <v>100</v>
      </c>
      <c r="G1821" s="64" t="s">
        <v>49</v>
      </c>
      <c r="H1821" s="64" t="s">
        <v>495</v>
      </c>
      <c r="I1821" s="37">
        <f>IF(ISERROR(INT((B1821-SUM(MOD(DATE(YEAR(B1821-MOD(B1821-2,7)+3),1,2),{1E+99,7})*{1,-1})+5)/7)),"",INT((B1821-SUM(MOD(DATE(YEAR(B1821-MOD(B1821-2,7)+3),1,2),{1E+99,7})*{1,-1})+5)/7))</f>
        <v>46</v>
      </c>
    </row>
    <row r="1822" spans="1:9" x14ac:dyDescent="0.3">
      <c r="A1822" s="35">
        <f t="shared" si="28"/>
        <v>1.3888888888888895E-2</v>
      </c>
      <c r="B1822" s="2">
        <v>44148</v>
      </c>
      <c r="C1822" s="6">
        <v>0.47916666666666669</v>
      </c>
      <c r="D1822" s="6">
        <v>0.49305555555555558</v>
      </c>
      <c r="E1822" s="64" t="s">
        <v>9</v>
      </c>
      <c r="F1822" s="64" t="s">
        <v>72</v>
      </c>
      <c r="G1822" s="64" t="s">
        <v>49</v>
      </c>
      <c r="H1822" s="64" t="s">
        <v>85</v>
      </c>
      <c r="I1822" s="37">
        <f>IF(ISERROR(INT((B1822-SUM(MOD(DATE(YEAR(B1822-MOD(B1822-2,7)+3),1,2),{1E+99,7})*{1,-1})+5)/7)),"",INT((B1822-SUM(MOD(DATE(YEAR(B1822-MOD(B1822-2,7)+3),1,2),{1E+99,7})*{1,-1})+5)/7))</f>
        <v>46</v>
      </c>
    </row>
    <row r="1823" spans="1:9" x14ac:dyDescent="0.3">
      <c r="A1823" s="35">
        <f t="shared" si="28"/>
        <v>3.472222222222221E-2</v>
      </c>
      <c r="B1823" s="2">
        <v>44148</v>
      </c>
      <c r="C1823" s="6">
        <v>0.50347222222222221</v>
      </c>
      <c r="D1823" s="6">
        <v>0.53819444444444442</v>
      </c>
      <c r="E1823" s="64" t="s">
        <v>17</v>
      </c>
      <c r="F1823" s="64" t="s">
        <v>58</v>
      </c>
      <c r="G1823" s="64" t="s">
        <v>49</v>
      </c>
      <c r="H1823" s="64" t="s">
        <v>494</v>
      </c>
      <c r="I1823" s="37">
        <f>IF(ISERROR(INT((B1823-SUM(MOD(DATE(YEAR(B1823-MOD(B1823-2,7)+3),1,2),{1E+99,7})*{1,-1})+5)/7)),"",INT((B1823-SUM(MOD(DATE(YEAR(B1823-MOD(B1823-2,7)+3),1,2),{1E+99,7})*{1,-1})+5)/7))</f>
        <v>46</v>
      </c>
    </row>
    <row r="1824" spans="1:9" x14ac:dyDescent="0.3">
      <c r="A1824" s="35">
        <f t="shared" si="28"/>
        <v>0.13541666666666674</v>
      </c>
      <c r="B1824" s="2">
        <v>44148</v>
      </c>
      <c r="C1824" s="6">
        <v>0.57291666666666663</v>
      </c>
      <c r="D1824" s="6">
        <v>0.70833333333333337</v>
      </c>
      <c r="E1824" s="64" t="s">
        <v>17</v>
      </c>
      <c r="F1824" s="64" t="s">
        <v>58</v>
      </c>
      <c r="G1824" s="64" t="s">
        <v>49</v>
      </c>
      <c r="H1824" s="64" t="s">
        <v>494</v>
      </c>
      <c r="I1824" s="37">
        <f>IF(ISERROR(INT((B1824-SUM(MOD(DATE(YEAR(B1824-MOD(B1824-2,7)+3),1,2),{1E+99,7})*{1,-1})+5)/7)),"",INT((B1824-SUM(MOD(DATE(YEAR(B1824-MOD(B1824-2,7)+3),1,2),{1E+99,7})*{1,-1})+5)/7))</f>
        <v>46</v>
      </c>
    </row>
    <row r="1825" spans="1:9" x14ac:dyDescent="0.3">
      <c r="A1825" s="35">
        <f t="shared" si="28"/>
        <v>8.3333333333333329E-2</v>
      </c>
      <c r="B1825" s="2">
        <v>44149</v>
      </c>
      <c r="C1825" s="6">
        <v>8.3333333333333329E-2</v>
      </c>
      <c r="D1825" s="6">
        <v>0.16666666666666666</v>
      </c>
      <c r="E1825" s="64" t="s">
        <v>9</v>
      </c>
      <c r="F1825" s="64" t="s">
        <v>58</v>
      </c>
      <c r="G1825" s="64" t="s">
        <v>36</v>
      </c>
      <c r="H1825" s="64" t="s">
        <v>481</v>
      </c>
      <c r="I1825" s="37">
        <f>IF(ISERROR(INT((B1825-SUM(MOD(DATE(YEAR(B1825-MOD(B1825-2,7)+3),1,2),{1E+99,7})*{1,-1})+5)/7)),"",INT((B1825-SUM(MOD(DATE(YEAR(B1825-MOD(B1825-2,7)+3),1,2),{1E+99,7})*{1,-1})+5)/7))</f>
        <v>46</v>
      </c>
    </row>
    <row r="1826" spans="1:9" x14ac:dyDescent="0.3">
      <c r="A1826" s="35">
        <f t="shared" si="28"/>
        <v>5.208333333333337E-2</v>
      </c>
      <c r="B1826" s="2">
        <v>44149</v>
      </c>
      <c r="C1826" s="6">
        <v>0.51736111111111105</v>
      </c>
      <c r="D1826" s="6">
        <v>0.56944444444444442</v>
      </c>
      <c r="E1826" s="64" t="s">
        <v>17</v>
      </c>
      <c r="F1826" s="64" t="s">
        <v>58</v>
      </c>
      <c r="G1826" s="64" t="s">
        <v>49</v>
      </c>
      <c r="H1826" s="64" t="s">
        <v>494</v>
      </c>
      <c r="I1826" s="37">
        <f>IF(ISERROR(INT((B1826-SUM(MOD(DATE(YEAR(B1826-MOD(B1826-2,7)+3),1,2),{1E+99,7})*{1,-1})+5)/7)),"",INT((B1826-SUM(MOD(DATE(YEAR(B1826-MOD(B1826-2,7)+3),1,2),{1E+99,7})*{1,-1})+5)/7))</f>
        <v>46</v>
      </c>
    </row>
    <row r="1827" spans="1:9" x14ac:dyDescent="0.3">
      <c r="A1827" s="35">
        <f t="shared" si="28"/>
        <v>4.166666666666663E-2</v>
      </c>
      <c r="B1827" s="2">
        <v>44149</v>
      </c>
      <c r="C1827" s="6">
        <v>0.70833333333333337</v>
      </c>
      <c r="D1827" s="6">
        <v>0.75</v>
      </c>
      <c r="E1827" s="64" t="s">
        <v>17</v>
      </c>
      <c r="F1827" s="64" t="s">
        <v>58</v>
      </c>
      <c r="G1827" s="64" t="s">
        <v>49</v>
      </c>
      <c r="H1827" s="64" t="s">
        <v>494</v>
      </c>
      <c r="I1827" s="37">
        <f>IF(ISERROR(INT((B1827-SUM(MOD(DATE(YEAR(B1827-MOD(B1827-2,7)+3),1,2),{1E+99,7})*{1,-1})+5)/7)),"",INT((B1827-SUM(MOD(DATE(YEAR(B1827-MOD(B1827-2,7)+3),1,2),{1E+99,7})*{1,-1})+5)/7))</f>
        <v>46</v>
      </c>
    </row>
    <row r="1828" spans="1:9" x14ac:dyDescent="0.3">
      <c r="A1828" s="35">
        <f t="shared" si="28"/>
        <v>0.25</v>
      </c>
      <c r="B1828" s="2">
        <v>44150</v>
      </c>
      <c r="C1828" s="6">
        <v>4.1666666666666664E-2</v>
      </c>
      <c r="D1828" s="6">
        <v>0.29166666666666669</v>
      </c>
      <c r="E1828" s="64" t="s">
        <v>9</v>
      </c>
      <c r="F1828" s="64" t="s">
        <v>58</v>
      </c>
      <c r="G1828" s="64" t="s">
        <v>36</v>
      </c>
      <c r="H1828" s="64" t="s">
        <v>481</v>
      </c>
      <c r="I1828" s="37">
        <f>IF(ISERROR(INT((B1828-SUM(MOD(DATE(YEAR(B1828-MOD(B1828-2,7)+3),1,2),{1E+99,7})*{1,-1})+5)/7)),"",INT((B1828-SUM(MOD(DATE(YEAR(B1828-MOD(B1828-2,7)+3),1,2),{1E+99,7})*{1,-1})+5)/7))</f>
        <v>46</v>
      </c>
    </row>
    <row r="1829" spans="1:9" x14ac:dyDescent="0.3">
      <c r="A1829" s="35">
        <f t="shared" si="28"/>
        <v>2.777777777777779E-2</v>
      </c>
      <c r="B1829" s="2">
        <v>44150</v>
      </c>
      <c r="C1829" s="6">
        <v>0.55555555555555558</v>
      </c>
      <c r="D1829" s="6">
        <v>0.58333333333333337</v>
      </c>
      <c r="E1829" s="64" t="s">
        <v>17</v>
      </c>
      <c r="F1829" s="64" t="s">
        <v>58</v>
      </c>
      <c r="G1829" s="64" t="s">
        <v>49</v>
      </c>
      <c r="H1829" s="64" t="s">
        <v>496</v>
      </c>
      <c r="I1829" s="37">
        <f>IF(ISERROR(INT((B1829-SUM(MOD(DATE(YEAR(B1829-MOD(B1829-2,7)+3),1,2),{1E+99,7})*{1,-1})+5)/7)),"",INT((B1829-SUM(MOD(DATE(YEAR(B1829-MOD(B1829-2,7)+3),1,2),{1E+99,7})*{1,-1})+5)/7))</f>
        <v>46</v>
      </c>
    </row>
    <row r="1830" spans="1:9" x14ac:dyDescent="0.3">
      <c r="A1830" s="35">
        <f t="shared" si="28"/>
        <v>5.5555555555555469E-2</v>
      </c>
      <c r="B1830" s="2">
        <v>44150</v>
      </c>
      <c r="C1830" s="6">
        <v>0.69444444444444453</v>
      </c>
      <c r="D1830" s="6">
        <v>0.75</v>
      </c>
      <c r="E1830" s="64" t="s">
        <v>17</v>
      </c>
      <c r="F1830" s="64" t="s">
        <v>58</v>
      </c>
      <c r="G1830" s="64" t="s">
        <v>49</v>
      </c>
      <c r="H1830" s="64" t="s">
        <v>496</v>
      </c>
      <c r="I1830" s="37">
        <f>IF(ISERROR(INT((B1830-SUM(MOD(DATE(YEAR(B1830-MOD(B1830-2,7)+3),1,2),{1E+99,7})*{1,-1})+5)/7)),"",INT((B1830-SUM(MOD(DATE(YEAR(B1830-MOD(B1830-2,7)+3),1,2),{1E+99,7})*{1,-1})+5)/7))</f>
        <v>46</v>
      </c>
    </row>
    <row r="1831" spans="1:9" x14ac:dyDescent="0.3">
      <c r="A1831" s="35">
        <f t="shared" si="28"/>
        <v>3.819444444444442E-2</v>
      </c>
      <c r="B1831" s="2">
        <v>44150</v>
      </c>
      <c r="C1831" s="6">
        <v>0.78472222222222221</v>
      </c>
      <c r="D1831" s="6">
        <v>0.82291666666666663</v>
      </c>
      <c r="E1831" s="64" t="s">
        <v>17</v>
      </c>
      <c r="F1831" s="64" t="s">
        <v>58</v>
      </c>
      <c r="G1831" s="64" t="s">
        <v>49</v>
      </c>
      <c r="H1831" s="64" t="s">
        <v>496</v>
      </c>
      <c r="I1831" s="37">
        <f>IF(ISERROR(INT((B1831-SUM(MOD(DATE(YEAR(B1831-MOD(B1831-2,7)+3),1,2),{1E+99,7})*{1,-1})+5)/7)),"",INT((B1831-SUM(MOD(DATE(YEAR(B1831-MOD(B1831-2,7)+3),1,2),{1E+99,7})*{1,-1})+5)/7))</f>
        <v>46</v>
      </c>
    </row>
    <row r="1832" spans="1:9" x14ac:dyDescent="0.3">
      <c r="A1832" s="35">
        <f t="shared" si="28"/>
        <v>4.5138888888889062E-2</v>
      </c>
      <c r="B1832" s="2">
        <v>44150</v>
      </c>
      <c r="C1832" s="6">
        <v>0.80555555555555547</v>
      </c>
      <c r="D1832" s="6">
        <v>0.85069444444444453</v>
      </c>
      <c r="E1832" s="64" t="s">
        <v>9</v>
      </c>
      <c r="F1832" s="64" t="s">
        <v>58</v>
      </c>
      <c r="G1832" s="64" t="s">
        <v>45</v>
      </c>
      <c r="H1832" s="64" t="s">
        <v>504</v>
      </c>
      <c r="I1832" s="37">
        <f>IF(ISERROR(INT((B1832-SUM(MOD(DATE(YEAR(B1832-MOD(B1832-2,7)+3),1,2),{1E+99,7})*{1,-1})+5)/7)),"",INT((B1832-SUM(MOD(DATE(YEAR(B1832-MOD(B1832-2,7)+3),1,2),{1E+99,7})*{1,-1})+5)/7))</f>
        <v>46</v>
      </c>
    </row>
    <row r="1833" spans="1:9" x14ac:dyDescent="0.3">
      <c r="A1833" s="35">
        <f t="shared" si="28"/>
        <v>7.2916666666666685E-2</v>
      </c>
      <c r="B1833" s="2">
        <v>44151</v>
      </c>
      <c r="C1833" s="6">
        <v>0.42708333333333331</v>
      </c>
      <c r="D1833" s="6">
        <v>0.5</v>
      </c>
      <c r="E1833" s="64" t="s">
        <v>10</v>
      </c>
      <c r="F1833" s="64" t="s">
        <v>51</v>
      </c>
      <c r="G1833" s="64" t="s">
        <v>49</v>
      </c>
      <c r="H1833" s="64"/>
      <c r="I1833" s="37">
        <f>IF(ISERROR(INT((B1833-SUM(MOD(DATE(YEAR(B1833-MOD(B1833-2,7)+3),1,2),{1E+99,7})*{1,-1})+5)/7)),"",INT((B1833-SUM(MOD(DATE(YEAR(B1833-MOD(B1833-2,7)+3),1,2),{1E+99,7})*{1,-1})+5)/7))</f>
        <v>47</v>
      </c>
    </row>
    <row r="1834" spans="1:9" x14ac:dyDescent="0.3">
      <c r="A1834" s="35">
        <f t="shared" si="28"/>
        <v>7.2916666666666685E-2</v>
      </c>
      <c r="B1834" s="2">
        <v>44151</v>
      </c>
      <c r="C1834" s="6">
        <v>0.42708333333333331</v>
      </c>
      <c r="D1834" s="6">
        <v>0.5</v>
      </c>
      <c r="E1834" s="64" t="s">
        <v>10</v>
      </c>
      <c r="F1834" s="64" t="s">
        <v>51</v>
      </c>
      <c r="G1834" s="64" t="s">
        <v>46</v>
      </c>
      <c r="H1834" s="64"/>
      <c r="I1834" s="37">
        <f>IF(ISERROR(INT((B1834-SUM(MOD(DATE(YEAR(B1834-MOD(B1834-2,7)+3),1,2),{1E+99,7})*{1,-1})+5)/7)),"",INT((B1834-SUM(MOD(DATE(YEAR(B1834-MOD(B1834-2,7)+3),1,2),{1E+99,7})*{1,-1})+5)/7))</f>
        <v>47</v>
      </c>
    </row>
    <row r="1835" spans="1:9" x14ac:dyDescent="0.3">
      <c r="A1835" s="35">
        <f t="shared" si="28"/>
        <v>7.2916666666666685E-2</v>
      </c>
      <c r="B1835" s="2">
        <v>44151</v>
      </c>
      <c r="C1835" s="6">
        <v>0.42708333333333331</v>
      </c>
      <c r="D1835" s="6">
        <v>0.5</v>
      </c>
      <c r="E1835" s="64" t="s">
        <v>10</v>
      </c>
      <c r="F1835" s="64" t="s">
        <v>51</v>
      </c>
      <c r="G1835" s="64" t="s">
        <v>48</v>
      </c>
      <c r="H1835" s="64"/>
      <c r="I1835" s="37">
        <f>IF(ISERROR(INT((B1835-SUM(MOD(DATE(YEAR(B1835-MOD(B1835-2,7)+3),1,2),{1E+99,7})*{1,-1})+5)/7)),"",INT((B1835-SUM(MOD(DATE(YEAR(B1835-MOD(B1835-2,7)+3),1,2),{1E+99,7})*{1,-1})+5)/7))</f>
        <v>47</v>
      </c>
    </row>
    <row r="1836" spans="1:9" x14ac:dyDescent="0.3">
      <c r="A1836" s="35">
        <f t="shared" si="28"/>
        <v>6.7361111111111149E-2</v>
      </c>
      <c r="B1836" s="2">
        <v>44151</v>
      </c>
      <c r="C1836" s="6">
        <v>0.43263888888888885</v>
      </c>
      <c r="D1836" s="6">
        <v>0.5</v>
      </c>
      <c r="E1836" s="64" t="s">
        <v>10</v>
      </c>
      <c r="F1836" s="64" t="s">
        <v>51</v>
      </c>
      <c r="G1836" s="64" t="s">
        <v>45</v>
      </c>
      <c r="H1836" s="64"/>
      <c r="I1836" s="37">
        <f>IF(ISERROR(INT((B1836-SUM(MOD(DATE(YEAR(B1836-MOD(B1836-2,7)+3),1,2),{1E+99,7})*{1,-1})+5)/7)),"",INT((B1836-SUM(MOD(DATE(YEAR(B1836-MOD(B1836-2,7)+3),1,2),{1E+99,7})*{1,-1})+5)/7))</f>
        <v>47</v>
      </c>
    </row>
    <row r="1837" spans="1:9" x14ac:dyDescent="0.3">
      <c r="A1837" s="35">
        <f t="shared" si="28"/>
        <v>3.125E-2</v>
      </c>
      <c r="B1837" s="2">
        <v>44151</v>
      </c>
      <c r="C1837" s="6">
        <v>0.5</v>
      </c>
      <c r="D1837" s="6">
        <v>0.53125</v>
      </c>
      <c r="E1837" s="64" t="s">
        <v>14</v>
      </c>
      <c r="F1837" s="64" t="s">
        <v>185</v>
      </c>
      <c r="G1837" s="64" t="s">
        <v>46</v>
      </c>
      <c r="H1837" s="64" t="s">
        <v>503</v>
      </c>
      <c r="I1837" s="37">
        <f>IF(ISERROR(INT((B1837-SUM(MOD(DATE(YEAR(B1837-MOD(B1837-2,7)+3),1,2),{1E+99,7})*{1,-1})+5)/7)),"",INT((B1837-SUM(MOD(DATE(YEAR(B1837-MOD(B1837-2,7)+3),1,2),{1E+99,7})*{1,-1})+5)/7))</f>
        <v>47</v>
      </c>
    </row>
    <row r="1838" spans="1:9" x14ac:dyDescent="0.3">
      <c r="A1838" s="35">
        <f t="shared" si="28"/>
        <v>2.430555555555558E-2</v>
      </c>
      <c r="B1838" s="2">
        <v>44151</v>
      </c>
      <c r="C1838" s="6">
        <v>0.50347222222222221</v>
      </c>
      <c r="D1838" s="6">
        <v>0.52777777777777779</v>
      </c>
      <c r="E1838" s="64" t="s">
        <v>17</v>
      </c>
      <c r="F1838" s="64" t="s">
        <v>58</v>
      </c>
      <c r="G1838" s="64" t="s">
        <v>49</v>
      </c>
      <c r="H1838" s="64" t="s">
        <v>496</v>
      </c>
      <c r="I1838" s="37">
        <f>IF(ISERROR(INT((B1838-SUM(MOD(DATE(YEAR(B1838-MOD(B1838-2,7)+3),1,2),{1E+99,7})*{1,-1})+5)/7)),"",INT((B1838-SUM(MOD(DATE(YEAR(B1838-MOD(B1838-2,7)+3),1,2),{1E+99,7})*{1,-1})+5)/7))</f>
        <v>47</v>
      </c>
    </row>
    <row r="1839" spans="1:9" x14ac:dyDescent="0.3">
      <c r="A1839" s="35">
        <f t="shared" si="28"/>
        <v>6.9444444444444198E-3</v>
      </c>
      <c r="B1839" s="2">
        <v>44151</v>
      </c>
      <c r="C1839" s="6">
        <v>0.61805555555555558</v>
      </c>
      <c r="D1839" s="6">
        <v>0.625</v>
      </c>
      <c r="E1839" s="64" t="s">
        <v>9</v>
      </c>
      <c r="F1839" s="64" t="s">
        <v>72</v>
      </c>
      <c r="G1839" s="64" t="s">
        <v>49</v>
      </c>
      <c r="H1839" s="64" t="s">
        <v>85</v>
      </c>
      <c r="I1839" s="37">
        <f>IF(ISERROR(INT((B1839-SUM(MOD(DATE(YEAR(B1839-MOD(B1839-2,7)+3),1,2),{1E+99,7})*{1,-1})+5)/7)),"",INT((B1839-SUM(MOD(DATE(YEAR(B1839-MOD(B1839-2,7)+3),1,2),{1E+99,7})*{1,-1})+5)/7))</f>
        <v>47</v>
      </c>
    </row>
    <row r="1840" spans="1:9" x14ac:dyDescent="0.3">
      <c r="A1840" s="35">
        <f t="shared" si="28"/>
        <v>1.041666666666663E-2</v>
      </c>
      <c r="B1840" s="2">
        <v>44151</v>
      </c>
      <c r="C1840" s="6">
        <v>0.63888888888888895</v>
      </c>
      <c r="D1840" s="6">
        <v>0.64930555555555558</v>
      </c>
      <c r="E1840" s="3" t="s">
        <v>9</v>
      </c>
      <c r="F1840" s="64" t="s">
        <v>58</v>
      </c>
      <c r="G1840" s="64" t="s">
        <v>49</v>
      </c>
      <c r="H1840" s="64" t="s">
        <v>497</v>
      </c>
      <c r="I1840" s="37">
        <f>IF(ISERROR(INT((B1840-SUM(MOD(DATE(YEAR(B1840-MOD(B1840-2,7)+3),1,2),{1E+99,7})*{1,-1})+5)/7)),"",INT((B1840-SUM(MOD(DATE(YEAR(B1840-MOD(B1840-2,7)+3),1,2),{1E+99,7})*{1,-1})+5)/7))</f>
        <v>47</v>
      </c>
    </row>
    <row r="1841" spans="1:9" x14ac:dyDescent="0.3">
      <c r="A1841" s="35">
        <f t="shared" si="28"/>
        <v>2.4305555555555469E-2</v>
      </c>
      <c r="B1841" s="2">
        <v>44151</v>
      </c>
      <c r="C1841" s="6">
        <v>0.6875</v>
      </c>
      <c r="D1841" s="6">
        <v>0.71180555555555547</v>
      </c>
      <c r="E1841" s="3" t="s">
        <v>9</v>
      </c>
      <c r="F1841" s="64" t="s">
        <v>58</v>
      </c>
      <c r="G1841" s="64" t="s">
        <v>49</v>
      </c>
      <c r="H1841" s="64" t="s">
        <v>497</v>
      </c>
      <c r="I1841" s="37">
        <f>IF(ISERROR(INT((B1841-SUM(MOD(DATE(YEAR(B1841-MOD(B1841-2,7)+3),1,2),{1E+99,7})*{1,-1})+5)/7)),"",INT((B1841-SUM(MOD(DATE(YEAR(B1841-MOD(B1841-2,7)+3),1,2),{1E+99,7})*{1,-1})+5)/7))</f>
        <v>47</v>
      </c>
    </row>
    <row r="1842" spans="1:9" x14ac:dyDescent="0.3">
      <c r="A1842" s="35">
        <f t="shared" si="28"/>
        <v>5.5555555555555691E-2</v>
      </c>
      <c r="B1842" s="2">
        <v>44151</v>
      </c>
      <c r="C1842" s="6">
        <v>0.82638888888888884</v>
      </c>
      <c r="D1842" s="6">
        <v>0.88194444444444453</v>
      </c>
      <c r="E1842" s="64" t="s">
        <v>10</v>
      </c>
      <c r="F1842" s="64" t="s">
        <v>58</v>
      </c>
      <c r="G1842" s="64" t="s">
        <v>45</v>
      </c>
      <c r="H1842" s="64" t="s">
        <v>521</v>
      </c>
      <c r="I1842" s="37">
        <f>IF(ISERROR(INT((B1842-SUM(MOD(DATE(YEAR(B1842-MOD(B1842-2,7)+3),1,2),{1E+99,7})*{1,-1})+5)/7)),"",INT((B1842-SUM(MOD(DATE(YEAR(B1842-MOD(B1842-2,7)+3),1,2),{1E+99,7})*{1,-1})+5)/7))</f>
        <v>47</v>
      </c>
    </row>
    <row r="1843" spans="1:9" x14ac:dyDescent="0.3">
      <c r="A1843" s="35">
        <f t="shared" si="28"/>
        <v>1.0416666666666741E-2</v>
      </c>
      <c r="B1843" s="2">
        <v>44151</v>
      </c>
      <c r="C1843" s="6">
        <v>0.85416666666666663</v>
      </c>
      <c r="D1843" s="6">
        <v>0.86458333333333337</v>
      </c>
      <c r="E1843" s="3" t="s">
        <v>9</v>
      </c>
      <c r="F1843" s="64" t="s">
        <v>58</v>
      </c>
      <c r="G1843" s="64" t="s">
        <v>49</v>
      </c>
      <c r="H1843" s="64" t="s">
        <v>497</v>
      </c>
      <c r="I1843" s="37">
        <f>IF(ISERROR(INT((B1843-SUM(MOD(DATE(YEAR(B1843-MOD(B1843-2,7)+3),1,2),{1E+99,7})*{1,-1})+5)/7)),"",INT((B1843-SUM(MOD(DATE(YEAR(B1843-MOD(B1843-2,7)+3),1,2),{1E+99,7})*{1,-1})+5)/7))</f>
        <v>47</v>
      </c>
    </row>
    <row r="1844" spans="1:9" x14ac:dyDescent="0.3">
      <c r="A1844" s="35">
        <f t="shared" si="28"/>
        <v>1.3888888888888895E-2</v>
      </c>
      <c r="B1844" s="2">
        <v>44152</v>
      </c>
      <c r="C1844" s="6">
        <v>0.48958333333333331</v>
      </c>
      <c r="D1844" s="6">
        <v>0.50347222222222221</v>
      </c>
      <c r="E1844" s="64" t="s">
        <v>9</v>
      </c>
      <c r="F1844" s="64" t="s">
        <v>58</v>
      </c>
      <c r="G1844" s="64" t="s">
        <v>49</v>
      </c>
      <c r="H1844" s="64" t="s">
        <v>499</v>
      </c>
      <c r="I1844" s="37">
        <f>IF(ISERROR(INT((B1844-SUM(MOD(DATE(YEAR(B1844-MOD(B1844-2,7)+3),1,2),{1E+99,7})*{1,-1})+5)/7)),"",INT((B1844-SUM(MOD(DATE(YEAR(B1844-MOD(B1844-2,7)+3),1,2),{1E+99,7})*{1,-1})+5)/7))</f>
        <v>47</v>
      </c>
    </row>
    <row r="1845" spans="1:9" x14ac:dyDescent="0.3">
      <c r="A1845" s="35">
        <f t="shared" si="28"/>
        <v>6.9444444444444198E-3</v>
      </c>
      <c r="B1845" s="2">
        <v>44152</v>
      </c>
      <c r="C1845" s="6">
        <v>0.50347222222222221</v>
      </c>
      <c r="D1845" s="6">
        <v>0.51041666666666663</v>
      </c>
      <c r="E1845" s="64" t="s">
        <v>9</v>
      </c>
      <c r="F1845" s="64" t="s">
        <v>63</v>
      </c>
      <c r="G1845" s="64" t="s">
        <v>49</v>
      </c>
      <c r="H1845" s="64" t="s">
        <v>498</v>
      </c>
      <c r="I1845" s="37">
        <f>IF(ISERROR(INT((B1845-SUM(MOD(DATE(YEAR(B1845-MOD(B1845-2,7)+3),1,2),{1E+99,7})*{1,-1})+5)/7)),"",INT((B1845-SUM(MOD(DATE(YEAR(B1845-MOD(B1845-2,7)+3),1,2),{1E+99,7})*{1,-1})+5)/7))</f>
        <v>47</v>
      </c>
    </row>
    <row r="1846" spans="1:9" x14ac:dyDescent="0.3">
      <c r="A1846" s="35">
        <f t="shared" si="28"/>
        <v>2.083333333333337E-2</v>
      </c>
      <c r="B1846" s="2">
        <v>44152</v>
      </c>
      <c r="C1846" s="6">
        <v>0.53125</v>
      </c>
      <c r="D1846" s="6">
        <v>0.55208333333333337</v>
      </c>
      <c r="E1846" s="64" t="s">
        <v>9</v>
      </c>
      <c r="F1846" s="64" t="s">
        <v>58</v>
      </c>
      <c r="G1846" s="64" t="s">
        <v>49</v>
      </c>
      <c r="H1846" s="64" t="s">
        <v>499</v>
      </c>
      <c r="I1846" s="37">
        <f>IF(ISERROR(INT((B1846-SUM(MOD(DATE(YEAR(B1846-MOD(B1846-2,7)+3),1,2),{1E+99,7})*{1,-1})+5)/7)),"",INT((B1846-SUM(MOD(DATE(YEAR(B1846-MOD(B1846-2,7)+3),1,2),{1E+99,7})*{1,-1})+5)/7))</f>
        <v>47</v>
      </c>
    </row>
    <row r="1847" spans="1:9" x14ac:dyDescent="0.3">
      <c r="A1847" s="35">
        <f t="shared" si="28"/>
        <v>9.722222222222221E-2</v>
      </c>
      <c r="B1847" s="2">
        <v>44152</v>
      </c>
      <c r="C1847" s="6">
        <v>0.62152777777777779</v>
      </c>
      <c r="D1847" s="6">
        <v>0.71875</v>
      </c>
      <c r="E1847" s="64" t="s">
        <v>9</v>
      </c>
      <c r="F1847" s="64" t="s">
        <v>58</v>
      </c>
      <c r="G1847" s="64" t="s">
        <v>49</v>
      </c>
      <c r="H1847" s="64" t="s">
        <v>499</v>
      </c>
      <c r="I1847" s="37">
        <f>IF(ISERROR(INT((B1847-SUM(MOD(DATE(YEAR(B1847-MOD(B1847-2,7)+3),1,2),{1E+99,7})*{1,-1})+5)/7)),"",INT((B1847-SUM(MOD(DATE(YEAR(B1847-MOD(B1847-2,7)+3),1,2),{1E+99,7})*{1,-1})+5)/7))</f>
        <v>47</v>
      </c>
    </row>
    <row r="1848" spans="1:9" x14ac:dyDescent="0.3">
      <c r="A1848" s="35">
        <f t="shared" si="28"/>
        <v>1.736111111111116E-2</v>
      </c>
      <c r="B1848" s="2">
        <v>44152</v>
      </c>
      <c r="C1848" s="6">
        <v>0.65972222222222221</v>
      </c>
      <c r="D1848" s="6">
        <v>0.67708333333333337</v>
      </c>
      <c r="E1848" s="64" t="s">
        <v>9</v>
      </c>
      <c r="F1848" s="64" t="s">
        <v>110</v>
      </c>
      <c r="G1848" s="64" t="s">
        <v>46</v>
      </c>
      <c r="H1848" s="64"/>
      <c r="I1848" s="37">
        <f>IF(ISERROR(INT((B1848-SUM(MOD(DATE(YEAR(B1848-MOD(B1848-2,7)+3),1,2),{1E+99,7})*{1,-1})+5)/7)),"",INT((B1848-SUM(MOD(DATE(YEAR(B1848-MOD(B1848-2,7)+3),1,2),{1E+99,7})*{1,-1})+5)/7))</f>
        <v>47</v>
      </c>
    </row>
    <row r="1849" spans="1:9" x14ac:dyDescent="0.3">
      <c r="A1849" s="35">
        <f t="shared" si="28"/>
        <v>2.4305555555555691E-2</v>
      </c>
      <c r="B1849" s="2">
        <v>44152</v>
      </c>
      <c r="C1849" s="6">
        <v>0.73263888888888884</v>
      </c>
      <c r="D1849" s="6">
        <v>0.75694444444444453</v>
      </c>
      <c r="E1849" s="64" t="s">
        <v>9</v>
      </c>
      <c r="F1849" s="64" t="s">
        <v>58</v>
      </c>
      <c r="G1849" s="64" t="s">
        <v>49</v>
      </c>
      <c r="H1849" s="64" t="s">
        <v>499</v>
      </c>
      <c r="I1849" s="37">
        <f>IF(ISERROR(INT((B1849-SUM(MOD(DATE(YEAR(B1849-MOD(B1849-2,7)+3),1,2),{1E+99,7})*{1,-1})+5)/7)),"",INT((B1849-SUM(MOD(DATE(YEAR(B1849-MOD(B1849-2,7)+3),1,2),{1E+99,7})*{1,-1})+5)/7))</f>
        <v>47</v>
      </c>
    </row>
    <row r="1850" spans="1:9" x14ac:dyDescent="0.3">
      <c r="A1850" s="35">
        <f t="shared" si="28"/>
        <v>2.083333333333337E-2</v>
      </c>
      <c r="B1850" s="2">
        <v>44152</v>
      </c>
      <c r="C1850" s="6">
        <v>0.93402777777777779</v>
      </c>
      <c r="D1850" s="6">
        <v>0.95486111111111116</v>
      </c>
      <c r="E1850" s="64" t="s">
        <v>9</v>
      </c>
      <c r="F1850" s="64" t="s">
        <v>58</v>
      </c>
      <c r="G1850" s="64" t="s">
        <v>49</v>
      </c>
      <c r="H1850" s="64" t="s">
        <v>499</v>
      </c>
      <c r="I1850" s="37">
        <f>IF(ISERROR(INT((B1850-SUM(MOD(DATE(YEAR(B1850-MOD(B1850-2,7)+3),1,2),{1E+99,7})*{1,-1})+5)/7)),"",INT((B1850-SUM(MOD(DATE(YEAR(B1850-MOD(B1850-2,7)+3),1,2),{1E+99,7})*{1,-1})+5)/7))</f>
        <v>47</v>
      </c>
    </row>
    <row r="1851" spans="1:9" x14ac:dyDescent="0.3">
      <c r="A1851" s="35">
        <f t="shared" si="28"/>
        <v>3.819444444444442E-2</v>
      </c>
      <c r="B1851" s="2">
        <v>44153</v>
      </c>
      <c r="C1851" s="6">
        <v>0.42708333333333331</v>
      </c>
      <c r="D1851" s="6">
        <v>0.46527777777777773</v>
      </c>
      <c r="E1851" s="64" t="s">
        <v>10</v>
      </c>
      <c r="F1851" s="64" t="s">
        <v>51</v>
      </c>
      <c r="G1851" s="64" t="s">
        <v>49</v>
      </c>
      <c r="H1851" s="64"/>
      <c r="I1851" s="37">
        <f>IF(ISERROR(INT((B1851-SUM(MOD(DATE(YEAR(B1851-MOD(B1851-2,7)+3),1,2),{1E+99,7})*{1,-1})+5)/7)),"",INT((B1851-SUM(MOD(DATE(YEAR(B1851-MOD(B1851-2,7)+3),1,2),{1E+99,7})*{1,-1})+5)/7))</f>
        <v>47</v>
      </c>
    </row>
    <row r="1852" spans="1:9" x14ac:dyDescent="0.3">
      <c r="A1852" s="35">
        <f t="shared" si="28"/>
        <v>4.1666666666666685E-2</v>
      </c>
      <c r="B1852" s="2">
        <v>44153</v>
      </c>
      <c r="C1852" s="6">
        <v>0.42708333333333331</v>
      </c>
      <c r="D1852" s="6">
        <v>0.46875</v>
      </c>
      <c r="E1852" s="64" t="s">
        <v>10</v>
      </c>
      <c r="F1852" s="64" t="s">
        <v>51</v>
      </c>
      <c r="G1852" s="64" t="s">
        <v>48</v>
      </c>
      <c r="H1852" s="64"/>
      <c r="I1852" s="37">
        <f>IF(ISERROR(INT((B1852-SUM(MOD(DATE(YEAR(B1852-MOD(B1852-2,7)+3),1,2),{1E+99,7})*{1,-1})+5)/7)),"",INT((B1852-SUM(MOD(DATE(YEAR(B1852-MOD(B1852-2,7)+3),1,2),{1E+99,7})*{1,-1})+5)/7))</f>
        <v>47</v>
      </c>
    </row>
    <row r="1853" spans="1:9" x14ac:dyDescent="0.3">
      <c r="A1853" s="35">
        <f t="shared" si="28"/>
        <v>4.1666666666666685E-2</v>
      </c>
      <c r="B1853" s="2">
        <v>44153</v>
      </c>
      <c r="C1853" s="6">
        <v>0.42708333333333331</v>
      </c>
      <c r="D1853" s="6">
        <v>0.46875</v>
      </c>
      <c r="E1853" s="64" t="s">
        <v>10</v>
      </c>
      <c r="F1853" s="64" t="s">
        <v>51</v>
      </c>
      <c r="G1853" s="64" t="s">
        <v>45</v>
      </c>
      <c r="H1853" s="64"/>
      <c r="I1853" s="37">
        <f>IF(ISERROR(INT((B1853-SUM(MOD(DATE(YEAR(B1853-MOD(B1853-2,7)+3),1,2),{1E+99,7})*{1,-1})+5)/7)),"",INT((B1853-SUM(MOD(DATE(YEAR(B1853-MOD(B1853-2,7)+3),1,2),{1E+99,7})*{1,-1})+5)/7))</f>
        <v>47</v>
      </c>
    </row>
    <row r="1854" spans="1:9" x14ac:dyDescent="0.3">
      <c r="A1854" s="35">
        <f t="shared" si="28"/>
        <v>3.4722222222222154E-2</v>
      </c>
      <c r="B1854" s="2">
        <v>44153</v>
      </c>
      <c r="C1854" s="6">
        <v>0.43055555555555558</v>
      </c>
      <c r="D1854" s="6">
        <v>0.46527777777777773</v>
      </c>
      <c r="E1854" s="64" t="s">
        <v>10</v>
      </c>
      <c r="F1854" s="64" t="s">
        <v>51</v>
      </c>
      <c r="G1854" s="64" t="s">
        <v>46</v>
      </c>
      <c r="H1854" s="64"/>
      <c r="I1854" s="37">
        <f>IF(ISERROR(INT((B1854-SUM(MOD(DATE(YEAR(B1854-MOD(B1854-2,7)+3),1,2),{1E+99,7})*{1,-1})+5)/7)),"",INT((B1854-SUM(MOD(DATE(YEAR(B1854-MOD(B1854-2,7)+3),1,2),{1E+99,7})*{1,-1})+5)/7))</f>
        <v>47</v>
      </c>
    </row>
    <row r="1855" spans="1:9" x14ac:dyDescent="0.3">
      <c r="A1855" s="35">
        <f t="shared" si="28"/>
        <v>3.4722222222222154E-2</v>
      </c>
      <c r="B1855" s="2">
        <v>44153</v>
      </c>
      <c r="C1855" s="6">
        <v>0.43055555555555558</v>
      </c>
      <c r="D1855" s="6">
        <v>0.46527777777777773</v>
      </c>
      <c r="E1855" s="64" t="s">
        <v>10</v>
      </c>
      <c r="F1855" s="64" t="s">
        <v>51</v>
      </c>
      <c r="G1855" s="64" t="s">
        <v>36</v>
      </c>
      <c r="H1855" s="64"/>
      <c r="I1855" s="37">
        <f>IF(ISERROR(INT((B1855-SUM(MOD(DATE(YEAR(B1855-MOD(B1855-2,7)+3),1,2),{1E+99,7})*{1,-1})+5)/7)),"",INT((B1855-SUM(MOD(DATE(YEAR(B1855-MOD(B1855-2,7)+3),1,2),{1E+99,7})*{1,-1})+5)/7))</f>
        <v>47</v>
      </c>
    </row>
    <row r="1856" spans="1:9" x14ac:dyDescent="0.3">
      <c r="A1856" s="35">
        <f t="shared" si="28"/>
        <v>2.7777777777777846E-2</v>
      </c>
      <c r="B1856" s="2">
        <v>44153</v>
      </c>
      <c r="C1856" s="6">
        <v>0.46527777777777773</v>
      </c>
      <c r="D1856" s="6">
        <v>0.49305555555555558</v>
      </c>
      <c r="E1856" s="64" t="s">
        <v>9</v>
      </c>
      <c r="F1856" s="64" t="s">
        <v>58</v>
      </c>
      <c r="G1856" s="64" t="s">
        <v>49</v>
      </c>
      <c r="H1856" s="64" t="s">
        <v>499</v>
      </c>
      <c r="I1856" s="37">
        <f>IF(ISERROR(INT((B1856-SUM(MOD(DATE(YEAR(B1856-MOD(B1856-2,7)+3),1,2),{1E+99,7})*{1,-1})+5)/7)),"",INT((B1856-SUM(MOD(DATE(YEAR(B1856-MOD(B1856-2,7)+3),1,2),{1E+99,7})*{1,-1})+5)/7))</f>
        <v>47</v>
      </c>
    </row>
    <row r="1857" spans="1:9" x14ac:dyDescent="0.3">
      <c r="A1857" s="35">
        <f t="shared" si="28"/>
        <v>6.2500000000000056E-2</v>
      </c>
      <c r="B1857" s="2">
        <v>44153</v>
      </c>
      <c r="C1857" s="6">
        <v>0.46527777777777773</v>
      </c>
      <c r="D1857" s="6">
        <v>0.52777777777777779</v>
      </c>
      <c r="E1857" s="64" t="s">
        <v>14</v>
      </c>
      <c r="F1857" s="64" t="s">
        <v>185</v>
      </c>
      <c r="G1857" s="64" t="s">
        <v>46</v>
      </c>
      <c r="H1857" s="64" t="s">
        <v>503</v>
      </c>
      <c r="I1857" s="37">
        <f>IF(ISERROR(INT((B1857-SUM(MOD(DATE(YEAR(B1857-MOD(B1857-2,7)+3),1,2),{1E+99,7})*{1,-1})+5)/7)),"",INT((B1857-SUM(MOD(DATE(YEAR(B1857-MOD(B1857-2,7)+3),1,2),{1E+99,7})*{1,-1})+5)/7))</f>
        <v>47</v>
      </c>
    </row>
    <row r="1858" spans="1:9" x14ac:dyDescent="0.3">
      <c r="A1858" s="35">
        <f t="shared" si="28"/>
        <v>2.0833333333333259E-2</v>
      </c>
      <c r="B1858" s="2">
        <v>44153</v>
      </c>
      <c r="C1858" s="6">
        <v>0.67708333333333337</v>
      </c>
      <c r="D1858" s="6">
        <v>0.69791666666666663</v>
      </c>
      <c r="E1858" s="64" t="s">
        <v>17</v>
      </c>
      <c r="F1858" s="3" t="s">
        <v>58</v>
      </c>
      <c r="G1858" s="64" t="s">
        <v>49</v>
      </c>
      <c r="H1858" s="64" t="s">
        <v>496</v>
      </c>
      <c r="I1858" s="37">
        <f>IF(ISERROR(INT((B1858-SUM(MOD(DATE(YEAR(B1858-MOD(B1858-2,7)+3),1,2),{1E+99,7})*{1,-1})+5)/7)),"",INT((B1858-SUM(MOD(DATE(YEAR(B1858-MOD(B1858-2,7)+3),1,2),{1E+99,7})*{1,-1})+5)/7))</f>
        <v>47</v>
      </c>
    </row>
    <row r="1859" spans="1:9" x14ac:dyDescent="0.3">
      <c r="A1859" s="35">
        <f t="shared" si="28"/>
        <v>4.861111111111116E-2</v>
      </c>
      <c r="B1859" s="2">
        <v>44154</v>
      </c>
      <c r="C1859" s="6">
        <v>0.61111111111111105</v>
      </c>
      <c r="D1859" s="6">
        <v>0.65972222222222221</v>
      </c>
      <c r="E1859" s="64" t="s">
        <v>17</v>
      </c>
      <c r="F1859" s="3" t="s">
        <v>58</v>
      </c>
      <c r="G1859" s="64" t="s">
        <v>49</v>
      </c>
      <c r="H1859" s="64" t="s">
        <v>496</v>
      </c>
      <c r="I1859" s="37">
        <f>IF(ISERROR(INT((B1859-SUM(MOD(DATE(YEAR(B1859-MOD(B1859-2,7)+3),1,2),{1E+99,7})*{1,-1})+5)/7)),"",INT((B1859-SUM(MOD(DATE(YEAR(B1859-MOD(B1859-2,7)+3),1,2),{1E+99,7})*{1,-1})+5)/7))</f>
        <v>47</v>
      </c>
    </row>
    <row r="1860" spans="1:9" x14ac:dyDescent="0.3">
      <c r="A1860" s="35">
        <f t="shared" si="28"/>
        <v>3.4722222222222099E-3</v>
      </c>
      <c r="B1860" s="2">
        <v>44154</v>
      </c>
      <c r="C1860" s="6">
        <v>0.66319444444444442</v>
      </c>
      <c r="D1860" s="6">
        <v>0.66666666666666663</v>
      </c>
      <c r="E1860" s="64" t="s">
        <v>9</v>
      </c>
      <c r="F1860" s="64" t="s">
        <v>72</v>
      </c>
      <c r="G1860" s="64" t="s">
        <v>49</v>
      </c>
      <c r="H1860" s="64" t="s">
        <v>85</v>
      </c>
      <c r="I1860" s="37">
        <f>IF(ISERROR(INT((B1860-SUM(MOD(DATE(YEAR(B1860-MOD(B1860-2,7)+3),1,2),{1E+99,7})*{1,-1})+5)/7)),"",INT((B1860-SUM(MOD(DATE(YEAR(B1860-MOD(B1860-2,7)+3),1,2),{1E+99,7})*{1,-1})+5)/7))</f>
        <v>47</v>
      </c>
    </row>
    <row r="1861" spans="1:9" x14ac:dyDescent="0.3">
      <c r="A1861" s="35">
        <f t="shared" si="28"/>
        <v>1.388888888888884E-2</v>
      </c>
      <c r="B1861" s="2">
        <v>44154</v>
      </c>
      <c r="C1861" s="6">
        <v>0.84375</v>
      </c>
      <c r="D1861" s="6">
        <v>0.85763888888888884</v>
      </c>
      <c r="E1861" s="3" t="s">
        <v>16</v>
      </c>
      <c r="F1861" s="64" t="s">
        <v>54</v>
      </c>
      <c r="G1861" s="64" t="s">
        <v>49</v>
      </c>
      <c r="H1861" s="64" t="s">
        <v>506</v>
      </c>
      <c r="I1861" s="37">
        <f>IF(ISERROR(INT((B1861-SUM(MOD(DATE(YEAR(B1861-MOD(B1861-2,7)+3),1,2),{1E+99,7})*{1,-1})+5)/7)),"",INT((B1861-SUM(MOD(DATE(YEAR(B1861-MOD(B1861-2,7)+3),1,2),{1E+99,7})*{1,-1})+5)/7))</f>
        <v>47</v>
      </c>
    </row>
    <row r="1862" spans="1:9" x14ac:dyDescent="0.3">
      <c r="A1862" s="35">
        <f t="shared" si="28"/>
        <v>4.1666666666666741E-2</v>
      </c>
      <c r="B1862" s="2">
        <v>44155</v>
      </c>
      <c r="C1862" s="6">
        <v>0.54166666666666663</v>
      </c>
      <c r="D1862" s="6">
        <v>0.58333333333333337</v>
      </c>
      <c r="E1862" s="64" t="s">
        <v>9</v>
      </c>
      <c r="F1862" s="64" t="s">
        <v>58</v>
      </c>
      <c r="G1862" s="64" t="s">
        <v>49</v>
      </c>
      <c r="H1862" s="64" t="s">
        <v>497</v>
      </c>
      <c r="I1862" s="37">
        <f>IF(ISERROR(INT((B1862-SUM(MOD(DATE(YEAR(B1862-MOD(B1862-2,7)+3),1,2),{1E+99,7})*{1,-1})+5)/7)),"",INT((B1862-SUM(MOD(DATE(YEAR(B1862-MOD(B1862-2,7)+3),1,2),{1E+99,7})*{1,-1})+5)/7))</f>
        <v>47</v>
      </c>
    </row>
    <row r="1863" spans="1:9" x14ac:dyDescent="0.3">
      <c r="A1863" s="35">
        <f t="shared" ref="A1863:A1926" si="29">IF(D1863-C1863&gt;0,D1863-C1863,"")</f>
        <v>1.736111111111116E-2</v>
      </c>
      <c r="B1863" s="2">
        <v>44155</v>
      </c>
      <c r="C1863" s="6">
        <v>0.73263888888888884</v>
      </c>
      <c r="D1863" s="6">
        <v>0.75</v>
      </c>
      <c r="E1863" s="64" t="s">
        <v>9</v>
      </c>
      <c r="F1863" s="64" t="s">
        <v>58</v>
      </c>
      <c r="G1863" s="64" t="s">
        <v>49</v>
      </c>
      <c r="H1863" s="64" t="s">
        <v>497</v>
      </c>
      <c r="I1863" s="37">
        <f>IF(ISERROR(INT((B1863-SUM(MOD(DATE(YEAR(B1863-MOD(B1863-2,7)+3),1,2),{1E+99,7})*{1,-1})+5)/7)),"",INT((B1863-SUM(MOD(DATE(YEAR(B1863-MOD(B1863-2,7)+3),1,2),{1E+99,7})*{1,-1})+5)/7))</f>
        <v>47</v>
      </c>
    </row>
    <row r="1864" spans="1:9" x14ac:dyDescent="0.3">
      <c r="A1864" s="35">
        <f t="shared" si="29"/>
        <v>3.819444444444442E-2</v>
      </c>
      <c r="B1864" s="2">
        <v>44156</v>
      </c>
      <c r="C1864" s="6">
        <v>0.67708333333333337</v>
      </c>
      <c r="D1864" s="6">
        <v>0.71527777777777779</v>
      </c>
      <c r="E1864" s="64" t="s">
        <v>9</v>
      </c>
      <c r="F1864" s="64" t="s">
        <v>58</v>
      </c>
      <c r="G1864" s="64" t="s">
        <v>46</v>
      </c>
      <c r="H1864" s="64" t="s">
        <v>504</v>
      </c>
      <c r="I1864" s="37">
        <f>IF(ISERROR(INT((B1864-SUM(MOD(DATE(YEAR(B1864-MOD(B1864-2,7)+3),1,2),{1E+99,7})*{1,-1})+5)/7)),"",INT((B1864-SUM(MOD(DATE(YEAR(B1864-MOD(B1864-2,7)+3),1,2),{1E+99,7})*{1,-1})+5)/7))</f>
        <v>47</v>
      </c>
    </row>
    <row r="1865" spans="1:9" x14ac:dyDescent="0.3">
      <c r="A1865" s="35">
        <f t="shared" si="29"/>
        <v>2.083333333333337E-2</v>
      </c>
      <c r="B1865" s="2">
        <v>44156</v>
      </c>
      <c r="C1865" s="6">
        <v>0.71527777777777779</v>
      </c>
      <c r="D1865" s="6">
        <v>0.73611111111111116</v>
      </c>
      <c r="E1865" s="64" t="s">
        <v>9</v>
      </c>
      <c r="F1865" s="64" t="s">
        <v>72</v>
      </c>
      <c r="G1865" s="64" t="s">
        <v>46</v>
      </c>
      <c r="H1865" s="64" t="s">
        <v>85</v>
      </c>
      <c r="I1865" s="37">
        <f>IF(ISERROR(INT((B1865-SUM(MOD(DATE(YEAR(B1865-MOD(B1865-2,7)+3),1,2),{1E+99,7})*{1,-1})+5)/7)),"",INT((B1865-SUM(MOD(DATE(YEAR(B1865-MOD(B1865-2,7)+3),1,2),{1E+99,7})*{1,-1})+5)/7))</f>
        <v>47</v>
      </c>
    </row>
    <row r="1866" spans="1:9" x14ac:dyDescent="0.3">
      <c r="A1866" s="35">
        <f t="shared" si="29"/>
        <v>5.2083333333333259E-2</v>
      </c>
      <c r="B1866" s="2">
        <v>44157</v>
      </c>
      <c r="C1866" s="6">
        <v>0.77083333333333337</v>
      </c>
      <c r="D1866" s="6">
        <v>0.82291666666666663</v>
      </c>
      <c r="E1866" s="64" t="s">
        <v>9</v>
      </c>
      <c r="F1866" s="64" t="s">
        <v>58</v>
      </c>
      <c r="G1866" s="64" t="s">
        <v>45</v>
      </c>
      <c r="H1866" s="64" t="s">
        <v>504</v>
      </c>
      <c r="I1866" s="37">
        <f>IF(ISERROR(INT((B1866-SUM(MOD(DATE(YEAR(B1866-MOD(B1866-2,7)+3),1,2),{1E+99,7})*{1,-1})+5)/7)),"",INT((B1866-SUM(MOD(DATE(YEAR(B1866-MOD(B1866-2,7)+3),1,2),{1E+99,7})*{1,-1})+5)/7))</f>
        <v>47</v>
      </c>
    </row>
    <row r="1867" spans="1:9" x14ac:dyDescent="0.3">
      <c r="A1867" s="35">
        <f t="shared" si="29"/>
        <v>8.333333333333337E-2</v>
      </c>
      <c r="B1867" s="2">
        <v>44157</v>
      </c>
      <c r="C1867" s="6">
        <v>0.91666666666666663</v>
      </c>
      <c r="D1867" s="6">
        <v>1</v>
      </c>
      <c r="E1867" s="64" t="s">
        <v>9</v>
      </c>
      <c r="F1867" s="64" t="s">
        <v>58</v>
      </c>
      <c r="G1867" s="64" t="s">
        <v>36</v>
      </c>
      <c r="H1867" s="64" t="s">
        <v>481</v>
      </c>
      <c r="I1867" s="37">
        <f>IF(ISERROR(INT((B1867-SUM(MOD(DATE(YEAR(B1867-MOD(B1867-2,7)+3),1,2),{1E+99,7})*{1,-1})+5)/7)),"",INT((B1867-SUM(MOD(DATE(YEAR(B1867-MOD(B1867-2,7)+3),1,2),{1E+99,7})*{1,-1})+5)/7))</f>
        <v>47</v>
      </c>
    </row>
    <row r="1868" spans="1:9" x14ac:dyDescent="0.3">
      <c r="A1868" s="35">
        <f t="shared" si="29"/>
        <v>4.1666666666666664E-2</v>
      </c>
      <c r="B1868" s="2">
        <v>44158</v>
      </c>
      <c r="C1868" s="6">
        <v>0</v>
      </c>
      <c r="D1868" s="6">
        <v>4.1666666666666664E-2</v>
      </c>
      <c r="E1868" s="64" t="s">
        <v>9</v>
      </c>
      <c r="F1868" s="64" t="s">
        <v>58</v>
      </c>
      <c r="G1868" s="64" t="s">
        <v>36</v>
      </c>
      <c r="H1868" s="64" t="s">
        <v>481</v>
      </c>
      <c r="I1868" s="37">
        <f>IF(ISERROR(INT((B1868-SUM(MOD(DATE(YEAR(B1868-MOD(B1868-2,7)+3),1,2),{1E+99,7})*{1,-1})+5)/7)),"",INT((B1868-SUM(MOD(DATE(YEAR(B1868-MOD(B1868-2,7)+3),1,2),{1E+99,7})*{1,-1})+5)/7))</f>
        <v>48</v>
      </c>
    </row>
    <row r="1869" spans="1:9" x14ac:dyDescent="0.3">
      <c r="A1869" s="35">
        <f t="shared" si="29"/>
        <v>4.1666666666666685E-2</v>
      </c>
      <c r="B1869" s="2">
        <v>44158</v>
      </c>
      <c r="C1869" s="6">
        <v>0.42708333333333331</v>
      </c>
      <c r="D1869" s="6">
        <v>0.46875</v>
      </c>
      <c r="E1869" s="64" t="s">
        <v>10</v>
      </c>
      <c r="F1869" s="64" t="s">
        <v>51</v>
      </c>
      <c r="G1869" s="64" t="s">
        <v>48</v>
      </c>
      <c r="H1869" s="64"/>
      <c r="I1869" s="37">
        <f>IF(ISERROR(INT((B1869-SUM(MOD(DATE(YEAR(B1869-MOD(B1869-2,7)+3),1,2),{1E+99,7})*{1,-1})+5)/7)),"",INT((B1869-SUM(MOD(DATE(YEAR(B1869-MOD(B1869-2,7)+3),1,2),{1E+99,7})*{1,-1})+5)/7))</f>
        <v>48</v>
      </c>
    </row>
    <row r="1870" spans="1:9" x14ac:dyDescent="0.3">
      <c r="A1870" s="35">
        <f t="shared" si="29"/>
        <v>4.1666666666666685E-2</v>
      </c>
      <c r="B1870" s="2">
        <v>44158</v>
      </c>
      <c r="C1870" s="6">
        <v>0.42708333333333331</v>
      </c>
      <c r="D1870" s="6">
        <v>0.46875</v>
      </c>
      <c r="E1870" s="64" t="s">
        <v>10</v>
      </c>
      <c r="F1870" s="64" t="s">
        <v>51</v>
      </c>
      <c r="G1870" s="64" t="s">
        <v>49</v>
      </c>
      <c r="H1870" s="64"/>
      <c r="I1870" s="37">
        <f>IF(ISERROR(INT((B1870-SUM(MOD(DATE(YEAR(B1870-MOD(B1870-2,7)+3),1,2),{1E+99,7})*{1,-1})+5)/7)),"",INT((B1870-SUM(MOD(DATE(YEAR(B1870-MOD(B1870-2,7)+3),1,2),{1E+99,7})*{1,-1})+5)/7))</f>
        <v>48</v>
      </c>
    </row>
    <row r="1871" spans="1:9" x14ac:dyDescent="0.3">
      <c r="A1871" s="35">
        <f t="shared" si="29"/>
        <v>4.1666666666666685E-2</v>
      </c>
      <c r="B1871" s="2">
        <v>44158</v>
      </c>
      <c r="C1871" s="6">
        <v>0.42708333333333331</v>
      </c>
      <c r="D1871" s="6">
        <v>0.46875</v>
      </c>
      <c r="E1871" s="64" t="s">
        <v>10</v>
      </c>
      <c r="F1871" s="64" t="s">
        <v>51</v>
      </c>
      <c r="G1871" s="64" t="s">
        <v>46</v>
      </c>
      <c r="H1871" s="64"/>
      <c r="I1871" s="37">
        <f>IF(ISERROR(INT((B1871-SUM(MOD(DATE(YEAR(B1871-MOD(B1871-2,7)+3),1,2),{1E+99,7})*{1,-1})+5)/7)),"",INT((B1871-SUM(MOD(DATE(YEAR(B1871-MOD(B1871-2,7)+3),1,2),{1E+99,7})*{1,-1})+5)/7))</f>
        <v>48</v>
      </c>
    </row>
    <row r="1872" spans="1:9" x14ac:dyDescent="0.3">
      <c r="A1872" s="35">
        <f t="shared" si="29"/>
        <v>4.1666666666666685E-2</v>
      </c>
      <c r="B1872" s="2">
        <v>44158</v>
      </c>
      <c r="C1872" s="6">
        <v>0.42708333333333331</v>
      </c>
      <c r="D1872" s="6">
        <v>0.46875</v>
      </c>
      <c r="E1872" s="64" t="s">
        <v>10</v>
      </c>
      <c r="F1872" s="64" t="s">
        <v>51</v>
      </c>
      <c r="G1872" s="64" t="s">
        <v>45</v>
      </c>
      <c r="H1872" s="64"/>
      <c r="I1872" s="37">
        <f>IF(ISERROR(INT((B1872-SUM(MOD(DATE(YEAR(B1872-MOD(B1872-2,7)+3),1,2),{1E+99,7})*{1,-1})+5)/7)),"",INT((B1872-SUM(MOD(DATE(YEAR(B1872-MOD(B1872-2,7)+3),1,2),{1E+99,7})*{1,-1})+5)/7))</f>
        <v>48</v>
      </c>
    </row>
    <row r="1873" spans="1:9" x14ac:dyDescent="0.3">
      <c r="A1873" s="35">
        <f t="shared" si="29"/>
        <v>2.4305555555555469E-2</v>
      </c>
      <c r="B1873" s="2">
        <v>44158</v>
      </c>
      <c r="C1873" s="6">
        <v>0.47222222222222227</v>
      </c>
      <c r="D1873" s="6">
        <v>0.49652777777777773</v>
      </c>
      <c r="E1873" s="64" t="s">
        <v>9</v>
      </c>
      <c r="F1873" s="64" t="s">
        <v>58</v>
      </c>
      <c r="G1873" s="64" t="s">
        <v>46</v>
      </c>
      <c r="H1873" s="64" t="s">
        <v>504</v>
      </c>
      <c r="I1873" s="37">
        <f>IF(ISERROR(INT((B1873-SUM(MOD(DATE(YEAR(B1873-MOD(B1873-2,7)+3),1,2),{1E+99,7})*{1,-1})+5)/7)),"",INT((B1873-SUM(MOD(DATE(YEAR(B1873-MOD(B1873-2,7)+3),1,2),{1E+99,7})*{1,-1})+5)/7))</f>
        <v>48</v>
      </c>
    </row>
    <row r="1874" spans="1:9" x14ac:dyDescent="0.3">
      <c r="A1874" s="35">
        <f t="shared" si="29"/>
        <v>8.333333333333337E-2</v>
      </c>
      <c r="B1874" s="2">
        <v>44158</v>
      </c>
      <c r="C1874" s="6">
        <v>0.5</v>
      </c>
      <c r="D1874" s="6">
        <v>0.58333333333333337</v>
      </c>
      <c r="E1874" s="64" t="s">
        <v>9</v>
      </c>
      <c r="F1874" s="64" t="s">
        <v>58</v>
      </c>
      <c r="G1874" s="64" t="s">
        <v>36</v>
      </c>
      <c r="H1874" s="64" t="s">
        <v>481</v>
      </c>
      <c r="I1874" s="37">
        <f>IF(ISERROR(INT((B1874-SUM(MOD(DATE(YEAR(B1874-MOD(B1874-2,7)+3),1,2),{1E+99,7})*{1,-1})+5)/7)),"",INT((B1874-SUM(MOD(DATE(YEAR(B1874-MOD(B1874-2,7)+3),1,2),{1E+99,7})*{1,-1})+5)/7))</f>
        <v>48</v>
      </c>
    </row>
    <row r="1875" spans="1:9" x14ac:dyDescent="0.3">
      <c r="A1875" s="35">
        <f t="shared" si="29"/>
        <v>0.125</v>
      </c>
      <c r="B1875" s="2">
        <v>44159</v>
      </c>
      <c r="C1875" s="6">
        <v>0.5</v>
      </c>
      <c r="D1875" s="6">
        <v>0.625</v>
      </c>
      <c r="E1875" s="64" t="s">
        <v>9</v>
      </c>
      <c r="F1875" s="64" t="s">
        <v>58</v>
      </c>
      <c r="G1875" s="64" t="s">
        <v>36</v>
      </c>
      <c r="H1875" s="64" t="s">
        <v>481</v>
      </c>
      <c r="I1875" s="37">
        <f>IF(ISERROR(INT((B1875-SUM(MOD(DATE(YEAR(B1875-MOD(B1875-2,7)+3),1,2),{1E+99,7})*{1,-1})+5)/7)),"",INT((B1875-SUM(MOD(DATE(YEAR(B1875-MOD(B1875-2,7)+3),1,2),{1E+99,7})*{1,-1})+5)/7))</f>
        <v>48</v>
      </c>
    </row>
    <row r="1876" spans="1:9" x14ac:dyDescent="0.3">
      <c r="A1876" s="35">
        <f t="shared" si="29"/>
        <v>8.333333333333337E-2</v>
      </c>
      <c r="B1876" s="2">
        <v>44159</v>
      </c>
      <c r="C1876" s="6">
        <v>0.54166666666666663</v>
      </c>
      <c r="D1876" s="6">
        <v>0.625</v>
      </c>
      <c r="E1876" s="64" t="s">
        <v>9</v>
      </c>
      <c r="F1876" s="64" t="s">
        <v>58</v>
      </c>
      <c r="G1876" s="64" t="s">
        <v>48</v>
      </c>
      <c r="H1876" s="64" t="s">
        <v>504</v>
      </c>
      <c r="I1876" s="37">
        <f>IF(ISERROR(INT((B1876-SUM(MOD(DATE(YEAR(B1876-MOD(B1876-2,7)+3),1,2),{1E+99,7})*{1,-1})+5)/7)),"",INT((B1876-SUM(MOD(DATE(YEAR(B1876-MOD(B1876-2,7)+3),1,2),{1E+99,7})*{1,-1})+5)/7))</f>
        <v>48</v>
      </c>
    </row>
    <row r="1877" spans="1:9" x14ac:dyDescent="0.3">
      <c r="A1877" s="35">
        <f t="shared" si="29"/>
        <v>5.902777777777779E-2</v>
      </c>
      <c r="B1877" s="2">
        <v>44159</v>
      </c>
      <c r="C1877" s="6">
        <v>0.73958333333333337</v>
      </c>
      <c r="D1877" s="6">
        <v>0.79861111111111116</v>
      </c>
      <c r="E1877" s="64" t="s">
        <v>9</v>
      </c>
      <c r="F1877" s="64" t="s">
        <v>58</v>
      </c>
      <c r="G1877" s="64" t="s">
        <v>45</v>
      </c>
      <c r="H1877" s="64" t="s">
        <v>504</v>
      </c>
      <c r="I1877" s="37">
        <f>IF(ISERROR(INT((B1877-SUM(MOD(DATE(YEAR(B1877-MOD(B1877-2,7)+3),1,2),{1E+99,7})*{1,-1})+5)/7)),"",INT((B1877-SUM(MOD(DATE(YEAR(B1877-MOD(B1877-2,7)+3),1,2),{1E+99,7})*{1,-1})+5)/7))</f>
        <v>48</v>
      </c>
    </row>
    <row r="1878" spans="1:9" x14ac:dyDescent="0.3">
      <c r="A1878" s="35">
        <f t="shared" si="29"/>
        <v>7.2916666666666685E-2</v>
      </c>
      <c r="B1878" s="2">
        <v>44160</v>
      </c>
      <c r="C1878" s="6">
        <v>0.42708333333333331</v>
      </c>
      <c r="D1878" s="6">
        <v>0.5</v>
      </c>
      <c r="E1878" s="64" t="s">
        <v>10</v>
      </c>
      <c r="F1878" s="64" t="s">
        <v>51</v>
      </c>
      <c r="G1878" s="64" t="s">
        <v>48</v>
      </c>
      <c r="H1878" s="64"/>
      <c r="I1878" s="37">
        <f>IF(ISERROR(INT((B1878-SUM(MOD(DATE(YEAR(B1878-MOD(B1878-2,7)+3),1,2),{1E+99,7})*{1,-1})+5)/7)),"",INT((B1878-SUM(MOD(DATE(YEAR(B1878-MOD(B1878-2,7)+3),1,2),{1E+99,7})*{1,-1})+5)/7))</f>
        <v>48</v>
      </c>
    </row>
    <row r="1879" spans="1:9" x14ac:dyDescent="0.3">
      <c r="A1879" s="35">
        <f t="shared" si="29"/>
        <v>7.6388888888888895E-2</v>
      </c>
      <c r="B1879" s="2">
        <v>44160</v>
      </c>
      <c r="C1879" s="6">
        <v>0.42708333333333331</v>
      </c>
      <c r="D1879" s="6">
        <v>0.50347222222222221</v>
      </c>
      <c r="E1879" s="64" t="s">
        <v>10</v>
      </c>
      <c r="F1879" s="64" t="s">
        <v>51</v>
      </c>
      <c r="G1879" s="64" t="s">
        <v>49</v>
      </c>
      <c r="H1879" s="64"/>
      <c r="I1879" s="37">
        <f>IF(ISERROR(INT((B1879-SUM(MOD(DATE(YEAR(B1879-MOD(B1879-2,7)+3),1,2),{1E+99,7})*{1,-1})+5)/7)),"",INT((B1879-SUM(MOD(DATE(YEAR(B1879-MOD(B1879-2,7)+3),1,2),{1E+99,7})*{1,-1})+5)/7))</f>
        <v>48</v>
      </c>
    </row>
    <row r="1880" spans="1:9" x14ac:dyDescent="0.3">
      <c r="A1880" s="35">
        <f t="shared" si="29"/>
        <v>7.9861111111111105E-2</v>
      </c>
      <c r="B1880" s="2">
        <v>44160</v>
      </c>
      <c r="C1880" s="6">
        <v>0.42708333333333331</v>
      </c>
      <c r="D1880" s="6">
        <v>0.50694444444444442</v>
      </c>
      <c r="E1880" s="64" t="s">
        <v>10</v>
      </c>
      <c r="F1880" s="64" t="s">
        <v>51</v>
      </c>
      <c r="G1880" s="64" t="s">
        <v>46</v>
      </c>
      <c r="H1880" s="64"/>
      <c r="I1880" s="37">
        <f>IF(ISERROR(INT((B1880-SUM(MOD(DATE(YEAR(B1880-MOD(B1880-2,7)+3),1,2),{1E+99,7})*{1,-1})+5)/7)),"",INT((B1880-SUM(MOD(DATE(YEAR(B1880-MOD(B1880-2,7)+3),1,2),{1E+99,7})*{1,-1})+5)/7))</f>
        <v>48</v>
      </c>
    </row>
    <row r="1881" spans="1:9" x14ac:dyDescent="0.3">
      <c r="A1881" s="35">
        <f t="shared" si="29"/>
        <v>7.6388888888888895E-2</v>
      </c>
      <c r="B1881" s="2">
        <v>44160</v>
      </c>
      <c r="C1881" s="6">
        <v>0.42708333333333331</v>
      </c>
      <c r="D1881" s="6">
        <v>0.50347222222222221</v>
      </c>
      <c r="E1881" s="64" t="s">
        <v>10</v>
      </c>
      <c r="F1881" s="64" t="s">
        <v>51</v>
      </c>
      <c r="G1881" s="64" t="s">
        <v>45</v>
      </c>
      <c r="H1881" s="64"/>
      <c r="I1881" s="37">
        <f>IF(ISERROR(INT((B1881-SUM(MOD(DATE(YEAR(B1881-MOD(B1881-2,7)+3),1,2),{1E+99,7})*{1,-1})+5)/7)),"",INT((B1881-SUM(MOD(DATE(YEAR(B1881-MOD(B1881-2,7)+3),1,2),{1E+99,7})*{1,-1})+5)/7))</f>
        <v>48</v>
      </c>
    </row>
    <row r="1882" spans="1:9" x14ac:dyDescent="0.3">
      <c r="A1882" s="35">
        <f t="shared" si="29"/>
        <v>6.25E-2</v>
      </c>
      <c r="B1882" s="2">
        <v>44160</v>
      </c>
      <c r="C1882" s="6">
        <v>0.54166666666666663</v>
      </c>
      <c r="D1882" s="6">
        <v>0.60416666666666663</v>
      </c>
      <c r="E1882" s="64" t="s">
        <v>9</v>
      </c>
      <c r="F1882" s="64" t="s">
        <v>58</v>
      </c>
      <c r="G1882" s="64" t="s">
        <v>48</v>
      </c>
      <c r="H1882" s="64" t="s">
        <v>504</v>
      </c>
      <c r="I1882" s="37">
        <f>IF(ISERROR(INT((B1882-SUM(MOD(DATE(YEAR(B1882-MOD(B1882-2,7)+3),1,2),{1E+99,7})*{1,-1})+5)/7)),"",INT((B1882-SUM(MOD(DATE(YEAR(B1882-MOD(B1882-2,7)+3),1,2),{1E+99,7})*{1,-1})+5)/7))</f>
        <v>48</v>
      </c>
    </row>
    <row r="1883" spans="1:9" x14ac:dyDescent="0.3">
      <c r="A1883" s="35">
        <f t="shared" si="29"/>
        <v>4.5138888888888951E-2</v>
      </c>
      <c r="B1883" s="2">
        <v>44160</v>
      </c>
      <c r="C1883" s="6">
        <v>0.60069444444444442</v>
      </c>
      <c r="D1883" s="6">
        <v>0.64583333333333337</v>
      </c>
      <c r="E1883" s="64" t="s">
        <v>9</v>
      </c>
      <c r="F1883" s="64" t="s">
        <v>58</v>
      </c>
      <c r="G1883" s="64" t="s">
        <v>49</v>
      </c>
      <c r="H1883" s="64" t="s">
        <v>497</v>
      </c>
      <c r="I1883" s="37">
        <f>IF(ISERROR(INT((B1883-SUM(MOD(DATE(YEAR(B1883-MOD(B1883-2,7)+3),1,2),{1E+99,7})*{1,-1})+5)/7)),"",INT((B1883-SUM(MOD(DATE(YEAR(B1883-MOD(B1883-2,7)+3),1,2),{1E+99,7})*{1,-1})+5)/7))</f>
        <v>48</v>
      </c>
    </row>
    <row r="1884" spans="1:9" x14ac:dyDescent="0.3">
      <c r="A1884" s="35">
        <f t="shared" si="29"/>
        <v>2.083333333333337E-2</v>
      </c>
      <c r="B1884" s="2">
        <v>44160</v>
      </c>
      <c r="C1884" s="6">
        <v>0.65625</v>
      </c>
      <c r="D1884" s="6">
        <v>0.67708333333333337</v>
      </c>
      <c r="E1884" s="3" t="s">
        <v>16</v>
      </c>
      <c r="F1884" s="3" t="s">
        <v>67</v>
      </c>
      <c r="G1884" s="64" t="s">
        <v>49</v>
      </c>
      <c r="H1884" s="64" t="s">
        <v>505</v>
      </c>
      <c r="I1884" s="37">
        <f>IF(ISERROR(INT((B1884-SUM(MOD(DATE(YEAR(B1884-MOD(B1884-2,7)+3),1,2),{1E+99,7})*{1,-1})+5)/7)),"",INT((B1884-SUM(MOD(DATE(YEAR(B1884-MOD(B1884-2,7)+3),1,2),{1E+99,7})*{1,-1})+5)/7))</f>
        <v>48</v>
      </c>
    </row>
    <row r="1885" spans="1:9" x14ac:dyDescent="0.3">
      <c r="A1885" s="35">
        <f t="shared" si="29"/>
        <v>5.2083333333333259E-2</v>
      </c>
      <c r="B1885" s="2">
        <v>44160</v>
      </c>
      <c r="C1885" s="6">
        <v>0.72222222222222221</v>
      </c>
      <c r="D1885" s="6">
        <v>0.77430555555555547</v>
      </c>
      <c r="E1885" s="64" t="s">
        <v>9</v>
      </c>
      <c r="F1885" s="64" t="s">
        <v>58</v>
      </c>
      <c r="G1885" s="64" t="s">
        <v>45</v>
      </c>
      <c r="H1885" s="64" t="s">
        <v>504</v>
      </c>
      <c r="I1885" s="37">
        <f>IF(ISERROR(INT((B1885-SUM(MOD(DATE(YEAR(B1885-MOD(B1885-2,7)+3),1,2),{1E+99,7})*{1,-1})+5)/7)),"",INT((B1885-SUM(MOD(DATE(YEAR(B1885-MOD(B1885-2,7)+3),1,2),{1E+99,7})*{1,-1})+5)/7))</f>
        <v>48</v>
      </c>
    </row>
    <row r="1886" spans="1:9" x14ac:dyDescent="0.3">
      <c r="A1886" s="35">
        <f t="shared" si="29"/>
        <v>2.083333333333337E-2</v>
      </c>
      <c r="B1886" s="2">
        <v>44160</v>
      </c>
      <c r="C1886" s="6">
        <v>0.76736111111111116</v>
      </c>
      <c r="D1886" s="6">
        <v>0.78819444444444453</v>
      </c>
      <c r="E1886" s="64" t="s">
        <v>9</v>
      </c>
      <c r="F1886" s="64" t="s">
        <v>58</v>
      </c>
      <c r="G1886" s="64" t="s">
        <v>49</v>
      </c>
      <c r="H1886" s="64" t="s">
        <v>507</v>
      </c>
      <c r="I1886" s="37">
        <f>IF(ISERROR(INT((B1886-SUM(MOD(DATE(YEAR(B1886-MOD(B1886-2,7)+3),1,2),{1E+99,7})*{1,-1})+5)/7)),"",INT((B1886-SUM(MOD(DATE(YEAR(B1886-MOD(B1886-2,7)+3),1,2),{1E+99,7})*{1,-1})+5)/7))</f>
        <v>48</v>
      </c>
    </row>
    <row r="1887" spans="1:9" x14ac:dyDescent="0.3">
      <c r="A1887" s="35">
        <f t="shared" si="29"/>
        <v>2.4305555555555469E-2</v>
      </c>
      <c r="B1887" s="2">
        <v>44160</v>
      </c>
      <c r="C1887" s="6">
        <v>0.95486111111111116</v>
      </c>
      <c r="D1887" s="6">
        <v>0.97916666666666663</v>
      </c>
      <c r="E1887" s="64" t="s">
        <v>9</v>
      </c>
      <c r="F1887" s="64" t="s">
        <v>58</v>
      </c>
      <c r="G1887" s="64" t="s">
        <v>49</v>
      </c>
      <c r="H1887" s="64" t="s">
        <v>507</v>
      </c>
      <c r="I1887" s="37">
        <f>IF(ISERROR(INT((B1887-SUM(MOD(DATE(YEAR(B1887-MOD(B1887-2,7)+3),1,2),{1E+99,7})*{1,-1})+5)/7)),"",INT((B1887-SUM(MOD(DATE(YEAR(B1887-MOD(B1887-2,7)+3),1,2),{1E+99,7})*{1,-1})+5)/7))</f>
        <v>48</v>
      </c>
    </row>
    <row r="1888" spans="1:9" x14ac:dyDescent="0.3">
      <c r="A1888" s="35">
        <f t="shared" si="29"/>
        <v>8.3333333333333259E-2</v>
      </c>
      <c r="B1888" s="2">
        <v>44161</v>
      </c>
      <c r="C1888" s="6">
        <v>0.58333333333333337</v>
      </c>
      <c r="D1888" s="6">
        <v>0.66666666666666663</v>
      </c>
      <c r="E1888" s="64" t="s">
        <v>9</v>
      </c>
      <c r="F1888" s="64" t="s">
        <v>58</v>
      </c>
      <c r="G1888" s="64" t="s">
        <v>48</v>
      </c>
      <c r="H1888" s="64" t="s">
        <v>504</v>
      </c>
      <c r="I1888" s="37">
        <f>IF(ISERROR(INT((B1888-SUM(MOD(DATE(YEAR(B1888-MOD(B1888-2,7)+3),1,2),{1E+99,7})*{1,-1})+5)/7)),"",INT((B1888-SUM(MOD(DATE(YEAR(B1888-MOD(B1888-2,7)+3),1,2),{1E+99,7})*{1,-1})+5)/7))</f>
        <v>48</v>
      </c>
    </row>
    <row r="1889" spans="1:9" x14ac:dyDescent="0.3">
      <c r="A1889" s="35">
        <f t="shared" si="29"/>
        <v>7.6388888888888951E-2</v>
      </c>
      <c r="B1889" s="2">
        <v>44161</v>
      </c>
      <c r="C1889" s="6">
        <v>0.82638888888888884</v>
      </c>
      <c r="D1889" s="6">
        <v>0.90277777777777779</v>
      </c>
      <c r="E1889" s="64" t="s">
        <v>9</v>
      </c>
      <c r="F1889" s="64" t="s">
        <v>58</v>
      </c>
      <c r="G1889" s="64" t="s">
        <v>45</v>
      </c>
      <c r="H1889" s="64" t="s">
        <v>504</v>
      </c>
      <c r="I1889" s="37">
        <f>IF(ISERROR(INT((B1889-SUM(MOD(DATE(YEAR(B1889-MOD(B1889-2,7)+3),1,2),{1E+99,7})*{1,-1})+5)/7)),"",INT((B1889-SUM(MOD(DATE(YEAR(B1889-MOD(B1889-2,7)+3),1,2),{1E+99,7})*{1,-1})+5)/7))</f>
        <v>48</v>
      </c>
    </row>
    <row r="1890" spans="1:9" x14ac:dyDescent="0.3">
      <c r="A1890" s="35">
        <f t="shared" si="29"/>
        <v>4.1666666666666685E-2</v>
      </c>
      <c r="B1890" s="2">
        <v>44162</v>
      </c>
      <c r="C1890" s="6">
        <v>0.16666666666666666</v>
      </c>
      <c r="D1890" s="6">
        <v>0.20833333333333334</v>
      </c>
      <c r="E1890" s="64" t="s">
        <v>10</v>
      </c>
      <c r="F1890" s="64" t="s">
        <v>58</v>
      </c>
      <c r="G1890" s="64" t="s">
        <v>36</v>
      </c>
      <c r="H1890" s="64" t="s">
        <v>89</v>
      </c>
      <c r="I1890" s="37">
        <f>IF(ISERROR(INT((B1890-SUM(MOD(DATE(YEAR(B1890-MOD(B1890-2,7)+3),1,2),{1E+99,7})*{1,-1})+5)/7)),"",INT((B1890-SUM(MOD(DATE(YEAR(B1890-MOD(B1890-2,7)+3),1,2),{1E+99,7})*{1,-1})+5)/7))</f>
        <v>48</v>
      </c>
    </row>
    <row r="1891" spans="1:9" x14ac:dyDescent="0.3">
      <c r="A1891" s="35">
        <f t="shared" si="29"/>
        <v>7.2916666666666685E-2</v>
      </c>
      <c r="B1891" s="2">
        <v>44162</v>
      </c>
      <c r="C1891" s="6">
        <v>0.42708333333333331</v>
      </c>
      <c r="D1891" s="6">
        <v>0.5</v>
      </c>
      <c r="E1891" s="64" t="s">
        <v>10</v>
      </c>
      <c r="F1891" s="64" t="s">
        <v>51</v>
      </c>
      <c r="G1891" s="64" t="s">
        <v>36</v>
      </c>
      <c r="H1891" s="64"/>
      <c r="I1891" s="37">
        <f>IF(ISERROR(INT((B1891-SUM(MOD(DATE(YEAR(B1891-MOD(B1891-2,7)+3),1,2),{1E+99,7})*{1,-1})+5)/7)),"",INT((B1891-SUM(MOD(DATE(YEAR(B1891-MOD(B1891-2,7)+3),1,2),{1E+99,7})*{1,-1})+5)/7))</f>
        <v>48</v>
      </c>
    </row>
    <row r="1892" spans="1:9" x14ac:dyDescent="0.3">
      <c r="A1892" s="35">
        <f t="shared" si="29"/>
        <v>2.4305555555555469E-2</v>
      </c>
      <c r="B1892" s="2">
        <v>44162</v>
      </c>
      <c r="C1892" s="6">
        <v>0.47222222222222227</v>
      </c>
      <c r="D1892" s="6">
        <v>0.49652777777777773</v>
      </c>
      <c r="E1892" s="64" t="s">
        <v>17</v>
      </c>
      <c r="F1892" s="64" t="s">
        <v>58</v>
      </c>
      <c r="G1892" s="64" t="s">
        <v>49</v>
      </c>
      <c r="H1892" s="64" t="s">
        <v>508</v>
      </c>
      <c r="I1892" s="37">
        <f>IF(ISERROR(INT((B1892-SUM(MOD(DATE(YEAR(B1892-MOD(B1892-2,7)+3),1,2),{1E+99,7})*{1,-1})+5)/7)),"",INT((B1892-SUM(MOD(DATE(YEAR(B1892-MOD(B1892-2,7)+3),1,2),{1E+99,7})*{1,-1})+5)/7))</f>
        <v>48</v>
      </c>
    </row>
    <row r="1893" spans="1:9" x14ac:dyDescent="0.3">
      <c r="A1893" s="35">
        <f t="shared" si="29"/>
        <v>0.11458333333333331</v>
      </c>
      <c r="B1893" s="2">
        <v>44162</v>
      </c>
      <c r="C1893" s="6">
        <v>0.47916666666666669</v>
      </c>
      <c r="D1893" s="6">
        <v>0.59375</v>
      </c>
      <c r="E1893" s="64" t="s">
        <v>9</v>
      </c>
      <c r="F1893" s="64" t="s">
        <v>58</v>
      </c>
      <c r="G1893" s="64" t="s">
        <v>45</v>
      </c>
      <c r="H1893" s="64" t="s">
        <v>504</v>
      </c>
      <c r="I1893" s="37">
        <f>IF(ISERROR(INT((B1893-SUM(MOD(DATE(YEAR(B1893-MOD(B1893-2,7)+3),1,2),{1E+99,7})*{1,-1})+5)/7)),"",INT((B1893-SUM(MOD(DATE(YEAR(B1893-MOD(B1893-2,7)+3),1,2),{1E+99,7})*{1,-1})+5)/7))</f>
        <v>48</v>
      </c>
    </row>
    <row r="1894" spans="1:9" x14ac:dyDescent="0.3">
      <c r="A1894" s="35">
        <f t="shared" si="29"/>
        <v>6.9444444444444198E-3</v>
      </c>
      <c r="B1894" s="2">
        <v>44162</v>
      </c>
      <c r="C1894" s="6">
        <v>0.54166666666666663</v>
      </c>
      <c r="D1894" s="6">
        <v>0.54861111111111105</v>
      </c>
      <c r="E1894" s="64" t="s">
        <v>9</v>
      </c>
      <c r="F1894" s="64" t="s">
        <v>72</v>
      </c>
      <c r="G1894" s="64" t="s">
        <v>49</v>
      </c>
      <c r="H1894" s="64" t="s">
        <v>85</v>
      </c>
      <c r="I1894" s="37">
        <f>IF(ISERROR(INT((B1894-SUM(MOD(DATE(YEAR(B1894-MOD(B1894-2,7)+3),1,2),{1E+99,7})*{1,-1})+5)/7)),"",INT((B1894-SUM(MOD(DATE(YEAR(B1894-MOD(B1894-2,7)+3),1,2),{1E+99,7})*{1,-1})+5)/7))</f>
        <v>48</v>
      </c>
    </row>
    <row r="1895" spans="1:9" x14ac:dyDescent="0.3">
      <c r="A1895" s="35">
        <f t="shared" si="29"/>
        <v>2.777777777777779E-2</v>
      </c>
      <c r="B1895" s="2">
        <v>44162</v>
      </c>
      <c r="C1895" s="6">
        <v>0.55555555555555558</v>
      </c>
      <c r="D1895" s="6">
        <v>0.58333333333333337</v>
      </c>
      <c r="E1895" s="64" t="s">
        <v>9</v>
      </c>
      <c r="F1895" s="64" t="s">
        <v>58</v>
      </c>
      <c r="G1895" s="64" t="s">
        <v>49</v>
      </c>
      <c r="H1895" s="64" t="s">
        <v>504</v>
      </c>
      <c r="I1895" s="37">
        <f>IF(ISERROR(INT((B1895-SUM(MOD(DATE(YEAR(B1895-MOD(B1895-2,7)+3),1,2),{1E+99,7})*{1,-1})+5)/7)),"",INT((B1895-SUM(MOD(DATE(YEAR(B1895-MOD(B1895-2,7)+3),1,2),{1E+99,7})*{1,-1})+5)/7))</f>
        <v>48</v>
      </c>
    </row>
    <row r="1896" spans="1:9" x14ac:dyDescent="0.3">
      <c r="A1896" s="35">
        <f t="shared" si="29"/>
        <v>5.902777777777779E-2</v>
      </c>
      <c r="B1896" s="2">
        <v>44162</v>
      </c>
      <c r="C1896" s="6">
        <v>0.61805555555555558</v>
      </c>
      <c r="D1896" s="6">
        <v>0.67708333333333337</v>
      </c>
      <c r="E1896" s="64" t="s">
        <v>9</v>
      </c>
      <c r="F1896" s="64" t="s">
        <v>58</v>
      </c>
      <c r="G1896" s="64" t="s">
        <v>45</v>
      </c>
      <c r="H1896" s="64" t="s">
        <v>504</v>
      </c>
      <c r="I1896" s="37">
        <f>IF(ISERROR(INT((B1896-SUM(MOD(DATE(YEAR(B1896-MOD(B1896-2,7)+3),1,2),{1E+99,7})*{1,-1})+5)/7)),"",INT((B1896-SUM(MOD(DATE(YEAR(B1896-MOD(B1896-2,7)+3),1,2),{1E+99,7})*{1,-1})+5)/7))</f>
        <v>48</v>
      </c>
    </row>
    <row r="1897" spans="1:9" x14ac:dyDescent="0.3">
      <c r="A1897" s="35">
        <f t="shared" si="29"/>
        <v>7.291666666666663E-2</v>
      </c>
      <c r="B1897" s="2">
        <v>44162</v>
      </c>
      <c r="C1897" s="6">
        <v>0.67708333333333337</v>
      </c>
      <c r="D1897" s="6">
        <v>0.75</v>
      </c>
      <c r="E1897" s="64" t="s">
        <v>10</v>
      </c>
      <c r="F1897" s="64" t="s">
        <v>42</v>
      </c>
      <c r="G1897" s="64" t="s">
        <v>49</v>
      </c>
      <c r="H1897" s="64"/>
      <c r="I1897" s="37">
        <f>IF(ISERROR(INT((B1897-SUM(MOD(DATE(YEAR(B1897-MOD(B1897-2,7)+3),1,2),{1E+99,7})*{1,-1})+5)/7)),"",INT((B1897-SUM(MOD(DATE(YEAR(B1897-MOD(B1897-2,7)+3),1,2),{1E+99,7})*{1,-1})+5)/7))</f>
        <v>48</v>
      </c>
    </row>
    <row r="1898" spans="1:9" x14ac:dyDescent="0.3">
      <c r="A1898" s="35">
        <f t="shared" si="29"/>
        <v>7.291666666666663E-2</v>
      </c>
      <c r="B1898" s="2">
        <v>44162</v>
      </c>
      <c r="C1898" s="6">
        <v>0.67708333333333337</v>
      </c>
      <c r="D1898" s="6">
        <v>0.75</v>
      </c>
      <c r="E1898" s="64" t="s">
        <v>10</v>
      </c>
      <c r="F1898" s="64" t="s">
        <v>42</v>
      </c>
      <c r="G1898" s="64" t="s">
        <v>48</v>
      </c>
      <c r="H1898" s="64" t="s">
        <v>510</v>
      </c>
      <c r="I1898" s="37">
        <f>IF(ISERROR(INT((B1898-SUM(MOD(DATE(YEAR(B1898-MOD(B1898-2,7)+3),1,2),{1E+99,7})*{1,-1})+5)/7)),"",INT((B1898-SUM(MOD(DATE(YEAR(B1898-MOD(B1898-2,7)+3),1,2),{1E+99,7})*{1,-1})+5)/7))</f>
        <v>48</v>
      </c>
    </row>
    <row r="1899" spans="1:9" x14ac:dyDescent="0.3">
      <c r="A1899" s="35">
        <f t="shared" si="29"/>
        <v>7.291666666666663E-2</v>
      </c>
      <c r="B1899" s="2">
        <v>44162</v>
      </c>
      <c r="C1899" s="6">
        <v>0.67708333333333337</v>
      </c>
      <c r="D1899" s="6">
        <v>0.75</v>
      </c>
      <c r="E1899" s="64" t="s">
        <v>10</v>
      </c>
      <c r="F1899" s="64" t="s">
        <v>42</v>
      </c>
      <c r="G1899" s="64" t="s">
        <v>46</v>
      </c>
      <c r="H1899" s="64" t="s">
        <v>510</v>
      </c>
      <c r="I1899" s="37">
        <f>IF(ISERROR(INT((B1899-SUM(MOD(DATE(YEAR(B1899-MOD(B1899-2,7)+3),1,2),{1E+99,7})*{1,-1})+5)/7)),"",INT((B1899-SUM(MOD(DATE(YEAR(B1899-MOD(B1899-2,7)+3),1,2),{1E+99,7})*{1,-1})+5)/7))</f>
        <v>48</v>
      </c>
    </row>
    <row r="1900" spans="1:9" x14ac:dyDescent="0.3">
      <c r="A1900" s="35">
        <f t="shared" si="29"/>
        <v>7.291666666666663E-2</v>
      </c>
      <c r="B1900" s="2">
        <v>44162</v>
      </c>
      <c r="C1900" s="6">
        <v>0.67708333333333337</v>
      </c>
      <c r="D1900" s="6">
        <v>0.75</v>
      </c>
      <c r="E1900" s="64" t="s">
        <v>10</v>
      </c>
      <c r="F1900" s="64" t="s">
        <v>42</v>
      </c>
      <c r="G1900" s="64" t="s">
        <v>45</v>
      </c>
      <c r="H1900" s="64" t="s">
        <v>510</v>
      </c>
      <c r="I1900" s="37">
        <f>IF(ISERROR(INT((B1900-SUM(MOD(DATE(YEAR(B1900-MOD(B1900-2,7)+3),1,2),{1E+99,7})*{1,-1})+5)/7)),"",INT((B1900-SUM(MOD(DATE(YEAR(B1900-MOD(B1900-2,7)+3),1,2),{1E+99,7})*{1,-1})+5)/7))</f>
        <v>48</v>
      </c>
    </row>
    <row r="1901" spans="1:9" x14ac:dyDescent="0.3">
      <c r="A1901" s="35">
        <f t="shared" si="29"/>
        <v>7.291666666666663E-2</v>
      </c>
      <c r="B1901" s="2">
        <v>44162</v>
      </c>
      <c r="C1901" s="6">
        <v>0.67708333333333337</v>
      </c>
      <c r="D1901" s="6">
        <v>0.75</v>
      </c>
      <c r="E1901" s="64" t="s">
        <v>10</v>
      </c>
      <c r="F1901" s="64" t="s">
        <v>42</v>
      </c>
      <c r="G1901" s="64" t="s">
        <v>36</v>
      </c>
      <c r="H1901" s="64" t="s">
        <v>510</v>
      </c>
      <c r="I1901" s="37">
        <f>IF(ISERROR(INT((B1901-SUM(MOD(DATE(YEAR(B1901-MOD(B1901-2,7)+3),1,2),{1E+99,7})*{1,-1})+5)/7)),"",INT((B1901-SUM(MOD(DATE(YEAR(B1901-MOD(B1901-2,7)+3),1,2),{1E+99,7})*{1,-1})+5)/7))</f>
        <v>48</v>
      </c>
    </row>
    <row r="1902" spans="1:9" x14ac:dyDescent="0.3">
      <c r="A1902" s="35">
        <f t="shared" si="29"/>
        <v>4.166666666666663E-2</v>
      </c>
      <c r="B1902" s="2">
        <v>44163</v>
      </c>
      <c r="C1902" s="6">
        <v>0.70833333333333337</v>
      </c>
      <c r="D1902" s="6">
        <v>0.75</v>
      </c>
      <c r="E1902" s="64" t="s">
        <v>10</v>
      </c>
      <c r="F1902" s="64" t="s">
        <v>58</v>
      </c>
      <c r="G1902" s="64" t="s">
        <v>48</v>
      </c>
      <c r="H1902" s="64" t="s">
        <v>142</v>
      </c>
      <c r="I1902" s="37">
        <f>IF(ISERROR(INT((B1902-SUM(MOD(DATE(YEAR(B1902-MOD(B1902-2,7)+3),1,2),{1E+99,7})*{1,-1})+5)/7)),"",INT((B1902-SUM(MOD(DATE(YEAR(B1902-MOD(B1902-2,7)+3),1,2),{1E+99,7})*{1,-1})+5)/7))</f>
        <v>48</v>
      </c>
    </row>
    <row r="1903" spans="1:9" x14ac:dyDescent="0.3">
      <c r="A1903" s="35">
        <f t="shared" si="29"/>
        <v>0.125</v>
      </c>
      <c r="B1903" s="2">
        <v>44164</v>
      </c>
      <c r="C1903" s="6">
        <v>0.625</v>
      </c>
      <c r="D1903" s="6">
        <v>0.75</v>
      </c>
      <c r="E1903" s="64" t="s">
        <v>10</v>
      </c>
      <c r="F1903" s="64" t="s">
        <v>58</v>
      </c>
      <c r="G1903" s="64" t="s">
        <v>48</v>
      </c>
      <c r="H1903" s="64" t="s">
        <v>142</v>
      </c>
      <c r="I1903" s="37">
        <f>IF(ISERROR(INT((B1903-SUM(MOD(DATE(YEAR(B1903-MOD(B1903-2,7)+3),1,2),{1E+99,7})*{1,-1})+5)/7)),"",INT((B1903-SUM(MOD(DATE(YEAR(B1903-MOD(B1903-2,7)+3),1,2),{1E+99,7})*{1,-1})+5)/7))</f>
        <v>48</v>
      </c>
    </row>
    <row r="1904" spans="1:9" x14ac:dyDescent="0.3">
      <c r="A1904" s="35">
        <f t="shared" si="29"/>
        <v>2.430555555555558E-2</v>
      </c>
      <c r="B1904" s="2">
        <v>44165</v>
      </c>
      <c r="C1904" s="6">
        <v>0.51736111111111105</v>
      </c>
      <c r="D1904" s="6">
        <v>0.54166666666666663</v>
      </c>
      <c r="E1904" s="64" t="s">
        <v>9</v>
      </c>
      <c r="F1904" s="64" t="s">
        <v>106</v>
      </c>
      <c r="G1904" s="64" t="s">
        <v>49</v>
      </c>
      <c r="H1904" s="64" t="s">
        <v>466</v>
      </c>
      <c r="I1904" s="37">
        <f>IF(ISERROR(INT((B1904-SUM(MOD(DATE(YEAR(B1904-MOD(B1904-2,7)+3),1,2),{1E+99,7})*{1,-1})+5)/7)),"",INT((B1904-SUM(MOD(DATE(YEAR(B1904-MOD(B1904-2,7)+3),1,2),{1E+99,7})*{1,-1})+5)/7))</f>
        <v>49</v>
      </c>
    </row>
    <row r="1905" spans="1:9" x14ac:dyDescent="0.3">
      <c r="A1905" s="35">
        <f t="shared" si="29"/>
        <v>1.388888888888884E-2</v>
      </c>
      <c r="B1905" s="2">
        <v>44165</v>
      </c>
      <c r="C1905" s="6">
        <v>0.58333333333333337</v>
      </c>
      <c r="D1905" s="6">
        <v>0.59722222222222221</v>
      </c>
      <c r="E1905" s="64" t="s">
        <v>17</v>
      </c>
      <c r="F1905" s="64" t="s">
        <v>54</v>
      </c>
      <c r="G1905" s="64" t="s">
        <v>48</v>
      </c>
      <c r="H1905" s="64" t="s">
        <v>511</v>
      </c>
      <c r="I1905" s="37">
        <f>IF(ISERROR(INT((B1905-SUM(MOD(DATE(YEAR(B1905-MOD(B1905-2,7)+3),1,2),{1E+99,7})*{1,-1})+5)/7)),"",INT((B1905-SUM(MOD(DATE(YEAR(B1905-MOD(B1905-2,7)+3),1,2),{1E+99,7})*{1,-1})+5)/7))</f>
        <v>49</v>
      </c>
    </row>
    <row r="1906" spans="1:9" x14ac:dyDescent="0.3">
      <c r="A1906" s="35">
        <f t="shared" si="29"/>
        <v>6.25E-2</v>
      </c>
      <c r="B1906" s="2">
        <v>44165</v>
      </c>
      <c r="C1906" s="6">
        <v>0.78125</v>
      </c>
      <c r="D1906" s="6">
        <v>0.84375</v>
      </c>
      <c r="E1906" s="64" t="s">
        <v>17</v>
      </c>
      <c r="F1906" s="64" t="s">
        <v>185</v>
      </c>
      <c r="G1906" s="64" t="s">
        <v>45</v>
      </c>
      <c r="H1906" s="64" t="s">
        <v>522</v>
      </c>
      <c r="I1906" s="37">
        <f>IF(ISERROR(INT((B1906-SUM(MOD(DATE(YEAR(B1906-MOD(B1906-2,7)+3),1,2),{1E+99,7})*{1,-1})+5)/7)),"",INT((B1906-SUM(MOD(DATE(YEAR(B1906-MOD(B1906-2,7)+3),1,2),{1E+99,7})*{1,-1})+5)/7))</f>
        <v>49</v>
      </c>
    </row>
    <row r="1907" spans="1:9" x14ac:dyDescent="0.3">
      <c r="A1907" s="35">
        <f t="shared" si="29"/>
        <v>8.3333333333333315E-2</v>
      </c>
      <c r="B1907" s="2">
        <v>44166</v>
      </c>
      <c r="C1907" s="6">
        <v>0.41666666666666669</v>
      </c>
      <c r="D1907" s="6">
        <v>0.5</v>
      </c>
      <c r="E1907" s="64" t="s">
        <v>9</v>
      </c>
      <c r="F1907" s="64" t="s">
        <v>58</v>
      </c>
      <c r="G1907" s="64" t="s">
        <v>48</v>
      </c>
      <c r="H1907" s="64" t="s">
        <v>499</v>
      </c>
      <c r="I1907" s="37">
        <f>IF(ISERROR(INT((B1907-SUM(MOD(DATE(YEAR(B1907-MOD(B1907-2,7)+3),1,2),{1E+99,7})*{1,-1})+5)/7)),"",INT((B1907-SUM(MOD(DATE(YEAR(B1907-MOD(B1907-2,7)+3),1,2),{1E+99,7})*{1,-1})+5)/7))</f>
        <v>49</v>
      </c>
    </row>
    <row r="1908" spans="1:9" x14ac:dyDescent="0.3">
      <c r="A1908" s="35">
        <f t="shared" si="29"/>
        <v>0.10763888888888884</v>
      </c>
      <c r="B1908" s="2">
        <v>44166</v>
      </c>
      <c r="C1908" s="6">
        <v>0.79861111111111116</v>
      </c>
      <c r="D1908" s="6">
        <v>0.90625</v>
      </c>
      <c r="E1908" s="64" t="s">
        <v>17</v>
      </c>
      <c r="F1908" s="64" t="s">
        <v>185</v>
      </c>
      <c r="G1908" s="64" t="s">
        <v>45</v>
      </c>
      <c r="H1908" s="64" t="s">
        <v>522</v>
      </c>
      <c r="I1908" s="37">
        <f>IF(ISERROR(INT((B1908-SUM(MOD(DATE(YEAR(B1908-MOD(B1908-2,7)+3),1,2),{1E+99,7})*{1,-1})+5)/7)),"",INT((B1908-SUM(MOD(DATE(YEAR(B1908-MOD(B1908-2,7)+3),1,2),{1E+99,7})*{1,-1})+5)/7))</f>
        <v>49</v>
      </c>
    </row>
    <row r="1909" spans="1:9" x14ac:dyDescent="0.3">
      <c r="A1909" s="35">
        <f t="shared" si="29"/>
        <v>3.125E-2</v>
      </c>
      <c r="B1909" s="2">
        <v>44166</v>
      </c>
      <c r="C1909" s="6">
        <v>0.90625</v>
      </c>
      <c r="D1909" s="6">
        <v>0.9375</v>
      </c>
      <c r="E1909" s="64" t="s">
        <v>15</v>
      </c>
      <c r="F1909" s="64" t="s">
        <v>432</v>
      </c>
      <c r="G1909" s="64" t="s">
        <v>45</v>
      </c>
      <c r="H1909" s="64" t="s">
        <v>523</v>
      </c>
      <c r="I1909" s="37">
        <f>IF(ISERROR(INT((B1909-SUM(MOD(DATE(YEAR(B1909-MOD(B1909-2,7)+3),1,2),{1E+99,7})*{1,-1})+5)/7)),"",INT((B1909-SUM(MOD(DATE(YEAR(B1909-MOD(B1909-2,7)+3),1,2),{1E+99,7})*{1,-1})+5)/7))</f>
        <v>49</v>
      </c>
    </row>
    <row r="1910" spans="1:9" x14ac:dyDescent="0.3">
      <c r="A1910" s="35">
        <f t="shared" si="29"/>
        <v>1.736111111111116E-2</v>
      </c>
      <c r="B1910" s="2">
        <v>44166</v>
      </c>
      <c r="C1910" s="6">
        <v>0.9375</v>
      </c>
      <c r="D1910" s="6">
        <v>0.95486111111111116</v>
      </c>
      <c r="E1910" s="64" t="s">
        <v>17</v>
      </c>
      <c r="F1910" s="64" t="s">
        <v>185</v>
      </c>
      <c r="G1910" s="64" t="s">
        <v>45</v>
      </c>
      <c r="H1910" s="64" t="s">
        <v>442</v>
      </c>
      <c r="I1910" s="37">
        <f>IF(ISERROR(INT((B1910-SUM(MOD(DATE(YEAR(B1910-MOD(B1910-2,7)+3),1,2),{1E+99,7})*{1,-1})+5)/7)),"",INT((B1910-SUM(MOD(DATE(YEAR(B1910-MOD(B1910-2,7)+3),1,2),{1E+99,7})*{1,-1})+5)/7))</f>
        <v>49</v>
      </c>
    </row>
    <row r="1911" spans="1:9" x14ac:dyDescent="0.3">
      <c r="A1911" s="35">
        <f t="shared" si="29"/>
        <v>0.16666666666666669</v>
      </c>
      <c r="B1911" s="2">
        <v>44167</v>
      </c>
      <c r="C1911" s="6">
        <v>0.41666666666666669</v>
      </c>
      <c r="D1911" s="6">
        <v>0.58333333333333337</v>
      </c>
      <c r="E1911" s="64" t="s">
        <v>9</v>
      </c>
      <c r="F1911" s="64" t="s">
        <v>58</v>
      </c>
      <c r="G1911" s="64" t="s">
        <v>48</v>
      </c>
      <c r="H1911" s="64" t="s">
        <v>512</v>
      </c>
      <c r="I1911" s="37">
        <f>IF(ISERROR(INT((B1911-SUM(MOD(DATE(YEAR(B1911-MOD(B1911-2,7)+3),1,2),{1E+99,7})*{1,-1})+5)/7)),"",INT((B1911-SUM(MOD(DATE(YEAR(B1911-MOD(B1911-2,7)+3),1,2),{1E+99,7})*{1,-1})+5)/7))</f>
        <v>49</v>
      </c>
    </row>
    <row r="1912" spans="1:9" x14ac:dyDescent="0.3">
      <c r="A1912" s="35">
        <f t="shared" si="29"/>
        <v>6.9444444444444198E-3</v>
      </c>
      <c r="B1912" s="2">
        <v>44167</v>
      </c>
      <c r="C1912" s="6">
        <v>0.47222222222222227</v>
      </c>
      <c r="D1912" s="6">
        <v>0.47916666666666669</v>
      </c>
      <c r="E1912" s="64" t="s">
        <v>9</v>
      </c>
      <c r="F1912" s="64" t="s">
        <v>58</v>
      </c>
      <c r="G1912" s="64" t="s">
        <v>49</v>
      </c>
      <c r="H1912" s="64" t="s">
        <v>504</v>
      </c>
      <c r="I1912" s="37">
        <f>IF(ISERROR(INT((B1912-SUM(MOD(DATE(YEAR(B1912-MOD(B1912-2,7)+3),1,2),{1E+99,7})*{1,-1})+5)/7)),"",INT((B1912-SUM(MOD(DATE(YEAR(B1912-MOD(B1912-2,7)+3),1,2),{1E+99,7})*{1,-1})+5)/7))</f>
        <v>49</v>
      </c>
    </row>
    <row r="1913" spans="1:9" x14ac:dyDescent="0.3">
      <c r="A1913" s="35">
        <f t="shared" si="29"/>
        <v>1.041666666666663E-2</v>
      </c>
      <c r="B1913" s="2">
        <v>44167</v>
      </c>
      <c r="C1913" s="6">
        <v>0.47916666666666669</v>
      </c>
      <c r="D1913" s="6">
        <v>0.48958333333333331</v>
      </c>
      <c r="E1913" s="64" t="s">
        <v>17</v>
      </c>
      <c r="F1913" s="64" t="s">
        <v>100</v>
      </c>
      <c r="G1913" s="64" t="s">
        <v>49</v>
      </c>
      <c r="H1913" s="64" t="s">
        <v>509</v>
      </c>
      <c r="I1913" s="37">
        <f>IF(ISERROR(INT((B1913-SUM(MOD(DATE(YEAR(B1913-MOD(B1913-2,7)+3),1,2),{1E+99,7})*{1,-1})+5)/7)),"",INT((B1913-SUM(MOD(DATE(YEAR(B1913-MOD(B1913-2,7)+3),1,2),{1E+99,7})*{1,-1})+5)/7))</f>
        <v>49</v>
      </c>
    </row>
    <row r="1914" spans="1:9" x14ac:dyDescent="0.3">
      <c r="A1914" s="35">
        <f t="shared" si="29"/>
        <v>8.680555555555558E-2</v>
      </c>
      <c r="B1914" s="2">
        <v>44167</v>
      </c>
      <c r="C1914" s="6">
        <v>0.53819444444444442</v>
      </c>
      <c r="D1914" s="6">
        <v>0.625</v>
      </c>
      <c r="E1914" s="64" t="s">
        <v>9</v>
      </c>
      <c r="F1914" s="64" t="s">
        <v>58</v>
      </c>
      <c r="G1914" s="64" t="s">
        <v>45</v>
      </c>
      <c r="H1914" s="64" t="s">
        <v>504</v>
      </c>
      <c r="I1914" s="37">
        <f>IF(ISERROR(INT((B1914-SUM(MOD(DATE(YEAR(B1914-MOD(B1914-2,7)+3),1,2),{1E+99,7})*{1,-1})+5)/7)),"",INT((B1914-SUM(MOD(DATE(YEAR(B1914-MOD(B1914-2,7)+3),1,2),{1E+99,7})*{1,-1})+5)/7))</f>
        <v>49</v>
      </c>
    </row>
    <row r="1915" spans="1:9" x14ac:dyDescent="0.3">
      <c r="A1915" s="35">
        <f t="shared" si="29"/>
        <v>3.472222222222221E-2</v>
      </c>
      <c r="B1915" s="2">
        <v>44167</v>
      </c>
      <c r="C1915" s="6">
        <v>0.625</v>
      </c>
      <c r="D1915" s="6">
        <v>0.65972222222222221</v>
      </c>
      <c r="E1915" s="64" t="s">
        <v>9</v>
      </c>
      <c r="F1915" s="64" t="s">
        <v>58</v>
      </c>
      <c r="G1915" s="64" t="s">
        <v>49</v>
      </c>
      <c r="H1915" s="64" t="s">
        <v>497</v>
      </c>
      <c r="I1915" s="37">
        <f>IF(ISERROR(INT((B1915-SUM(MOD(DATE(YEAR(B1915-MOD(B1915-2,7)+3),1,2),{1E+99,7})*{1,-1})+5)/7)),"",INT((B1915-SUM(MOD(DATE(YEAR(B1915-MOD(B1915-2,7)+3),1,2),{1E+99,7})*{1,-1})+5)/7))</f>
        <v>49</v>
      </c>
    </row>
    <row r="1916" spans="1:9" x14ac:dyDescent="0.3">
      <c r="A1916" s="35">
        <f t="shared" si="29"/>
        <v>5.208333333333337E-2</v>
      </c>
      <c r="B1916" s="2">
        <v>44167</v>
      </c>
      <c r="C1916" s="6">
        <v>0.72916666666666663</v>
      </c>
      <c r="D1916" s="6">
        <v>0.78125</v>
      </c>
      <c r="E1916" s="64" t="s">
        <v>9</v>
      </c>
      <c r="F1916" s="64" t="s">
        <v>58</v>
      </c>
      <c r="G1916" s="64" t="s">
        <v>49</v>
      </c>
      <c r="H1916" s="64" t="s">
        <v>507</v>
      </c>
      <c r="I1916" s="37">
        <f>IF(ISERROR(INT((B1916-SUM(MOD(DATE(YEAR(B1916-MOD(B1916-2,7)+3),1,2),{1E+99,7})*{1,-1})+5)/7)),"",INT((B1916-SUM(MOD(DATE(YEAR(B1916-MOD(B1916-2,7)+3),1,2),{1E+99,7})*{1,-1})+5)/7))</f>
        <v>49</v>
      </c>
    </row>
    <row r="1917" spans="1:9" x14ac:dyDescent="0.3">
      <c r="A1917" s="35">
        <f t="shared" si="29"/>
        <v>5.208333333333337E-2</v>
      </c>
      <c r="B1917" s="2">
        <v>44167</v>
      </c>
      <c r="C1917" s="6">
        <v>0.84375</v>
      </c>
      <c r="D1917" s="6">
        <v>0.89583333333333337</v>
      </c>
      <c r="E1917" s="64" t="s">
        <v>9</v>
      </c>
      <c r="F1917" s="64" t="s">
        <v>58</v>
      </c>
      <c r="G1917" s="64" t="s">
        <v>49</v>
      </c>
      <c r="H1917" s="64" t="s">
        <v>507</v>
      </c>
      <c r="I1917" s="37">
        <f>IF(ISERROR(INT((B1917-SUM(MOD(DATE(YEAR(B1917-MOD(B1917-2,7)+3),1,2),{1E+99,7})*{1,-1})+5)/7)),"",INT((B1917-SUM(MOD(DATE(YEAR(B1917-MOD(B1917-2,7)+3),1,2),{1E+99,7})*{1,-1})+5)/7))</f>
        <v>49</v>
      </c>
    </row>
    <row r="1918" spans="1:9" x14ac:dyDescent="0.3">
      <c r="A1918" s="35">
        <f t="shared" si="29"/>
        <v>3.819444444444442E-2</v>
      </c>
      <c r="B1918" s="2">
        <v>44167</v>
      </c>
      <c r="C1918" s="6">
        <v>0.90972222222222221</v>
      </c>
      <c r="D1918" s="6">
        <v>0.94791666666666663</v>
      </c>
      <c r="E1918" s="64" t="s">
        <v>9</v>
      </c>
      <c r="F1918" s="64" t="s">
        <v>58</v>
      </c>
      <c r="G1918" s="64" t="s">
        <v>45</v>
      </c>
      <c r="H1918" s="64" t="s">
        <v>504</v>
      </c>
      <c r="I1918" s="37">
        <f>IF(ISERROR(INT((B1918-SUM(MOD(DATE(YEAR(B1918-MOD(B1918-2,7)+3),1,2),{1E+99,7})*{1,-1})+5)/7)),"",INT((B1918-SUM(MOD(DATE(YEAR(B1918-MOD(B1918-2,7)+3),1,2),{1E+99,7})*{1,-1})+5)/7))</f>
        <v>49</v>
      </c>
    </row>
    <row r="1919" spans="1:9" x14ac:dyDescent="0.3">
      <c r="A1919" s="35">
        <f t="shared" si="29"/>
        <v>9.375E-2</v>
      </c>
      <c r="B1919" s="2">
        <v>44168</v>
      </c>
      <c r="C1919" s="6">
        <v>5.2083333333333336E-2</v>
      </c>
      <c r="D1919" s="6">
        <v>0.14583333333333334</v>
      </c>
      <c r="E1919" s="64" t="s">
        <v>9</v>
      </c>
      <c r="F1919" s="64" t="s">
        <v>58</v>
      </c>
      <c r="G1919" s="64" t="s">
        <v>45</v>
      </c>
      <c r="H1919" s="64" t="s">
        <v>504</v>
      </c>
      <c r="I1919" s="37">
        <f>IF(ISERROR(INT((B1919-SUM(MOD(DATE(YEAR(B1919-MOD(B1919-2,7)+3),1,2),{1E+99,7})*{1,-1})+5)/7)),"",INT((B1919-SUM(MOD(DATE(YEAR(B1919-MOD(B1919-2,7)+3),1,2),{1E+99,7})*{1,-1})+5)/7))</f>
        <v>49</v>
      </c>
    </row>
    <row r="1920" spans="1:9" x14ac:dyDescent="0.3">
      <c r="A1920" s="35">
        <f t="shared" si="29"/>
        <v>9.0277777777777762E-2</v>
      </c>
      <c r="B1920" s="2">
        <v>44168</v>
      </c>
      <c r="C1920" s="6">
        <v>0.21180555555555555</v>
      </c>
      <c r="D1920" s="6">
        <v>0.30208333333333331</v>
      </c>
      <c r="E1920" s="64" t="s">
        <v>9</v>
      </c>
      <c r="F1920" s="64" t="s">
        <v>58</v>
      </c>
      <c r="G1920" s="64" t="s">
        <v>45</v>
      </c>
      <c r="H1920" s="64" t="s">
        <v>504</v>
      </c>
      <c r="I1920" s="37">
        <f>IF(ISERROR(INT((B1920-SUM(MOD(DATE(YEAR(B1920-MOD(B1920-2,7)+3),1,2),{1E+99,7})*{1,-1})+5)/7)),"",INT((B1920-SUM(MOD(DATE(YEAR(B1920-MOD(B1920-2,7)+3),1,2),{1E+99,7})*{1,-1})+5)/7))</f>
        <v>49</v>
      </c>
    </row>
    <row r="1921" spans="1:9" x14ac:dyDescent="0.3">
      <c r="A1921" s="35">
        <f t="shared" si="29"/>
        <v>5.902777777777779E-2</v>
      </c>
      <c r="B1921" s="2">
        <v>44168</v>
      </c>
      <c r="C1921" s="6">
        <v>0.36458333333333331</v>
      </c>
      <c r="D1921" s="6">
        <v>0.4236111111111111</v>
      </c>
      <c r="E1921" s="64" t="s">
        <v>9</v>
      </c>
      <c r="F1921" s="64" t="s">
        <v>58</v>
      </c>
      <c r="G1921" s="64" t="s">
        <v>45</v>
      </c>
      <c r="H1921" s="64" t="s">
        <v>504</v>
      </c>
      <c r="I1921" s="37">
        <f>IF(ISERROR(INT((B1921-SUM(MOD(DATE(YEAR(B1921-MOD(B1921-2,7)+3),1,2),{1E+99,7})*{1,-1})+5)/7)),"",INT((B1921-SUM(MOD(DATE(YEAR(B1921-MOD(B1921-2,7)+3),1,2),{1E+99,7})*{1,-1})+5)/7))</f>
        <v>49</v>
      </c>
    </row>
    <row r="1922" spans="1:9" x14ac:dyDescent="0.3">
      <c r="A1922" s="35">
        <f t="shared" si="29"/>
        <v>3.125E-2</v>
      </c>
      <c r="B1922" s="2">
        <v>44168</v>
      </c>
      <c r="C1922" s="6">
        <v>0.4513888888888889</v>
      </c>
      <c r="D1922" s="6">
        <v>0.4826388888888889</v>
      </c>
      <c r="E1922" s="64" t="s">
        <v>9</v>
      </c>
      <c r="F1922" s="64" t="s">
        <v>58</v>
      </c>
      <c r="G1922" s="64" t="s">
        <v>49</v>
      </c>
      <c r="H1922" s="64" t="s">
        <v>507</v>
      </c>
      <c r="I1922" s="37">
        <f>IF(ISERROR(INT((B1922-SUM(MOD(DATE(YEAR(B1922-MOD(B1922-2,7)+3),1,2),{1E+99,7})*{1,-1})+5)/7)),"",INT((B1922-SUM(MOD(DATE(YEAR(B1922-MOD(B1922-2,7)+3),1,2),{1E+99,7})*{1,-1})+5)/7))</f>
        <v>49</v>
      </c>
    </row>
    <row r="1923" spans="1:9" x14ac:dyDescent="0.3">
      <c r="A1923" s="35">
        <f t="shared" si="29"/>
        <v>1.7361111111111105E-2</v>
      </c>
      <c r="B1923" s="2">
        <v>44168</v>
      </c>
      <c r="C1923" s="6">
        <v>0.4861111111111111</v>
      </c>
      <c r="D1923" s="6">
        <v>0.50347222222222221</v>
      </c>
      <c r="E1923" s="64" t="s">
        <v>9</v>
      </c>
      <c r="F1923" s="64" t="s">
        <v>58</v>
      </c>
      <c r="G1923" s="64" t="s">
        <v>49</v>
      </c>
      <c r="H1923" s="64" t="s">
        <v>504</v>
      </c>
      <c r="I1923" s="37">
        <f>IF(ISERROR(INT((B1923-SUM(MOD(DATE(YEAR(B1923-MOD(B1923-2,7)+3),1,2),{1E+99,7})*{1,-1})+5)/7)),"",INT((B1923-SUM(MOD(DATE(YEAR(B1923-MOD(B1923-2,7)+3),1,2),{1E+99,7})*{1,-1})+5)/7))</f>
        <v>49</v>
      </c>
    </row>
    <row r="1924" spans="1:9" x14ac:dyDescent="0.3">
      <c r="A1924" s="35">
        <f t="shared" si="29"/>
        <v>3.4722222222222321E-2</v>
      </c>
      <c r="B1924" s="2">
        <v>44168</v>
      </c>
      <c r="C1924" s="6">
        <v>0.51736111111111105</v>
      </c>
      <c r="D1924" s="6">
        <v>0.55208333333333337</v>
      </c>
      <c r="E1924" s="64" t="s">
        <v>9</v>
      </c>
      <c r="F1924" s="64" t="s">
        <v>58</v>
      </c>
      <c r="G1924" s="64" t="s">
        <v>49</v>
      </c>
      <c r="H1924" s="64" t="s">
        <v>504</v>
      </c>
      <c r="I1924" s="37">
        <f>IF(ISERROR(INT((B1924-SUM(MOD(DATE(YEAR(B1924-MOD(B1924-2,7)+3),1,2),{1E+99,7})*{1,-1})+5)/7)),"",INT((B1924-SUM(MOD(DATE(YEAR(B1924-MOD(B1924-2,7)+3),1,2),{1E+99,7})*{1,-1})+5)/7))</f>
        <v>49</v>
      </c>
    </row>
    <row r="1925" spans="1:9" x14ac:dyDescent="0.3">
      <c r="A1925" s="35">
        <f t="shared" si="29"/>
        <v>3.472222222222221E-2</v>
      </c>
      <c r="B1925" s="2">
        <v>44168</v>
      </c>
      <c r="C1925" s="6">
        <v>0.58680555555555558</v>
      </c>
      <c r="D1925" s="6">
        <v>0.62152777777777779</v>
      </c>
      <c r="E1925" s="64" t="s">
        <v>9</v>
      </c>
      <c r="F1925" s="64" t="s">
        <v>76</v>
      </c>
      <c r="G1925" s="64" t="s">
        <v>46</v>
      </c>
      <c r="H1925" s="64" t="s">
        <v>517</v>
      </c>
      <c r="I1925" s="37">
        <f>IF(ISERROR(INT((B1925-SUM(MOD(DATE(YEAR(B1925-MOD(B1925-2,7)+3),1,2),{1E+99,7})*{1,-1})+5)/7)),"",INT((B1925-SUM(MOD(DATE(YEAR(B1925-MOD(B1925-2,7)+3),1,2),{1E+99,7})*{1,-1})+5)/7))</f>
        <v>49</v>
      </c>
    </row>
    <row r="1926" spans="1:9" x14ac:dyDescent="0.3">
      <c r="A1926" s="35">
        <f t="shared" si="29"/>
        <v>1.0416666666666741E-2</v>
      </c>
      <c r="B1926" s="2">
        <v>44168</v>
      </c>
      <c r="C1926" s="6">
        <v>0.64236111111111105</v>
      </c>
      <c r="D1926" s="6">
        <v>0.65277777777777779</v>
      </c>
      <c r="E1926" s="64" t="s">
        <v>16</v>
      </c>
      <c r="F1926" s="64" t="s">
        <v>67</v>
      </c>
      <c r="G1926" s="64" t="s">
        <v>49</v>
      </c>
      <c r="H1926" s="64" t="s">
        <v>505</v>
      </c>
      <c r="I1926" s="37">
        <f>IF(ISERROR(INT((B1926-SUM(MOD(DATE(YEAR(B1926-MOD(B1926-2,7)+3),1,2),{1E+99,7})*{1,-1})+5)/7)),"",INT((B1926-SUM(MOD(DATE(YEAR(B1926-MOD(B1926-2,7)+3),1,2),{1E+99,7})*{1,-1})+5)/7))</f>
        <v>49</v>
      </c>
    </row>
    <row r="1927" spans="1:9" x14ac:dyDescent="0.3">
      <c r="A1927" s="35">
        <f t="shared" ref="A1927:A1990" si="30">IF(D1927-C1927&gt;0,D1927-C1927,"")</f>
        <v>6.9444444444444198E-3</v>
      </c>
      <c r="B1927" s="2">
        <v>44168</v>
      </c>
      <c r="C1927" s="6">
        <v>0.65277777777777779</v>
      </c>
      <c r="D1927" s="6">
        <v>0.65972222222222221</v>
      </c>
      <c r="E1927" s="64" t="s">
        <v>9</v>
      </c>
      <c r="F1927" s="64" t="s">
        <v>72</v>
      </c>
      <c r="G1927" s="64" t="s">
        <v>49</v>
      </c>
      <c r="H1927" s="64" t="s">
        <v>85</v>
      </c>
      <c r="I1927" s="37">
        <f>IF(ISERROR(INT((B1927-SUM(MOD(DATE(YEAR(B1927-MOD(B1927-2,7)+3),1,2),{1E+99,7})*{1,-1})+5)/7)),"",INT((B1927-SUM(MOD(DATE(YEAR(B1927-MOD(B1927-2,7)+3),1,2),{1E+99,7})*{1,-1})+5)/7))</f>
        <v>49</v>
      </c>
    </row>
    <row r="1928" spans="1:9" x14ac:dyDescent="0.3">
      <c r="A1928" s="35">
        <f t="shared" si="30"/>
        <v>3.8194444444444309E-2</v>
      </c>
      <c r="B1928" s="2">
        <v>44168</v>
      </c>
      <c r="C1928" s="6">
        <v>0.95486111111111116</v>
      </c>
      <c r="D1928" s="6">
        <v>0.99305555555555547</v>
      </c>
      <c r="E1928" s="64" t="s">
        <v>9</v>
      </c>
      <c r="F1928" s="64" t="s">
        <v>58</v>
      </c>
      <c r="G1928" s="64" t="s">
        <v>45</v>
      </c>
      <c r="H1928" s="64" t="s">
        <v>504</v>
      </c>
      <c r="I1928" s="37">
        <f>IF(ISERROR(INT((B1928-SUM(MOD(DATE(YEAR(B1928-MOD(B1928-2,7)+3),1,2),{1E+99,7})*{1,-1})+5)/7)),"",INT((B1928-SUM(MOD(DATE(YEAR(B1928-MOD(B1928-2,7)+3),1,2),{1E+99,7})*{1,-1})+5)/7))</f>
        <v>49</v>
      </c>
    </row>
    <row r="1929" spans="1:9" x14ac:dyDescent="0.3">
      <c r="A1929" s="35">
        <f t="shared" si="30"/>
        <v>4.5138888888888888E-2</v>
      </c>
      <c r="B1929" s="2">
        <v>44169</v>
      </c>
      <c r="C1929" s="6">
        <v>1.7361111111111112E-2</v>
      </c>
      <c r="D1929" s="6">
        <v>6.25E-2</v>
      </c>
      <c r="E1929" s="64" t="s">
        <v>9</v>
      </c>
      <c r="F1929" s="64" t="s">
        <v>58</v>
      </c>
      <c r="G1929" s="64" t="s">
        <v>45</v>
      </c>
      <c r="H1929" s="64" t="s">
        <v>504</v>
      </c>
      <c r="I1929" s="37">
        <f>IF(ISERROR(INT((B1929-SUM(MOD(DATE(YEAR(B1929-MOD(B1929-2,7)+3),1,2),{1E+99,7})*{1,-1})+5)/7)),"",INT((B1929-SUM(MOD(DATE(YEAR(B1929-MOD(B1929-2,7)+3),1,2),{1E+99,7})*{1,-1})+5)/7))</f>
        <v>49</v>
      </c>
    </row>
    <row r="1930" spans="1:9" x14ac:dyDescent="0.3">
      <c r="A1930" s="35">
        <f t="shared" si="30"/>
        <v>2.4305555555555525E-2</v>
      </c>
      <c r="B1930" s="2">
        <v>44169</v>
      </c>
      <c r="C1930" s="6">
        <v>0.39930555555555558</v>
      </c>
      <c r="D1930" s="6">
        <v>0.4236111111111111</v>
      </c>
      <c r="E1930" s="64" t="s">
        <v>9</v>
      </c>
      <c r="F1930" s="64" t="s">
        <v>76</v>
      </c>
      <c r="G1930" s="64" t="s">
        <v>46</v>
      </c>
      <c r="H1930" s="64" t="s">
        <v>517</v>
      </c>
      <c r="I1930" s="37">
        <f>IF(ISERROR(INT((B1930-SUM(MOD(DATE(YEAR(B1930-MOD(B1930-2,7)+3),1,2),{1E+99,7})*{1,-1})+5)/7)),"",INT((B1930-SUM(MOD(DATE(YEAR(B1930-MOD(B1930-2,7)+3),1,2),{1E+99,7})*{1,-1})+5)/7))</f>
        <v>49</v>
      </c>
    </row>
    <row r="1931" spans="1:9" x14ac:dyDescent="0.3">
      <c r="A1931" s="35">
        <f t="shared" si="30"/>
        <v>4.1666666666666741E-2</v>
      </c>
      <c r="B1931" s="2">
        <v>44169</v>
      </c>
      <c r="C1931" s="6">
        <v>0.51041666666666663</v>
      </c>
      <c r="D1931" s="6">
        <v>0.55208333333333337</v>
      </c>
      <c r="E1931" s="64" t="s">
        <v>9</v>
      </c>
      <c r="F1931" s="64" t="s">
        <v>58</v>
      </c>
      <c r="G1931" s="64" t="s">
        <v>49</v>
      </c>
      <c r="H1931" s="64" t="s">
        <v>504</v>
      </c>
      <c r="I1931" s="37">
        <f>IF(ISERROR(INT((B1931-SUM(MOD(DATE(YEAR(B1931-MOD(B1931-2,7)+3),1,2),{1E+99,7})*{1,-1})+5)/7)),"",INT((B1931-SUM(MOD(DATE(YEAR(B1931-MOD(B1931-2,7)+3),1,2),{1E+99,7})*{1,-1})+5)/7))</f>
        <v>49</v>
      </c>
    </row>
    <row r="1932" spans="1:9" x14ac:dyDescent="0.3">
      <c r="A1932" s="35">
        <f t="shared" si="30"/>
        <v>1.041666666666663E-2</v>
      </c>
      <c r="B1932" s="2">
        <v>44169</v>
      </c>
      <c r="C1932" s="6">
        <v>0.625</v>
      </c>
      <c r="D1932" s="6">
        <v>0.63541666666666663</v>
      </c>
      <c r="E1932" s="64" t="s">
        <v>9</v>
      </c>
      <c r="F1932" s="64" t="s">
        <v>58</v>
      </c>
      <c r="G1932" s="64" t="s">
        <v>49</v>
      </c>
      <c r="H1932" s="64" t="s">
        <v>514</v>
      </c>
      <c r="I1932" s="37">
        <f>IF(ISERROR(INT((B1932-SUM(MOD(DATE(YEAR(B1932-MOD(B1932-2,7)+3),1,2),{1E+99,7})*{1,-1})+5)/7)),"",INT((B1932-SUM(MOD(DATE(YEAR(B1932-MOD(B1932-2,7)+3),1,2),{1E+99,7})*{1,-1})+5)/7))</f>
        <v>49</v>
      </c>
    </row>
    <row r="1933" spans="1:9" x14ac:dyDescent="0.3">
      <c r="A1933" s="35">
        <f t="shared" si="30"/>
        <v>2.4305555555555525E-2</v>
      </c>
      <c r="B1933" s="2">
        <v>44174</v>
      </c>
      <c r="C1933" s="6">
        <v>0.4513888888888889</v>
      </c>
      <c r="D1933" s="6">
        <v>0.47569444444444442</v>
      </c>
      <c r="E1933" s="64" t="s">
        <v>9</v>
      </c>
      <c r="F1933" s="64" t="s">
        <v>58</v>
      </c>
      <c r="G1933" s="64" t="s">
        <v>49</v>
      </c>
      <c r="H1933" s="64" t="s">
        <v>513</v>
      </c>
      <c r="I1933" s="37">
        <f>IF(ISERROR(INT((B1933-SUM(MOD(DATE(YEAR(B1933-MOD(B1933-2,7)+3),1,2),{1E+99,7})*{1,-1})+5)/7)),"",INT((B1933-SUM(MOD(DATE(YEAR(B1933-MOD(B1933-2,7)+3),1,2),{1E+99,7})*{1,-1})+5)/7))</f>
        <v>50</v>
      </c>
    </row>
    <row r="1934" spans="1:9" x14ac:dyDescent="0.3">
      <c r="A1934" s="35">
        <f t="shared" si="30"/>
        <v>7.6388888888888895E-2</v>
      </c>
      <c r="B1934" s="2">
        <v>44174</v>
      </c>
      <c r="C1934" s="6">
        <v>0.47916666666666669</v>
      </c>
      <c r="D1934" s="6">
        <v>0.55555555555555558</v>
      </c>
      <c r="E1934" s="3" t="s">
        <v>9</v>
      </c>
      <c r="F1934" s="3" t="s">
        <v>58</v>
      </c>
      <c r="G1934" s="64" t="s">
        <v>49</v>
      </c>
      <c r="H1934" s="64" t="s">
        <v>515</v>
      </c>
      <c r="I1934" s="37">
        <f>IF(ISERROR(INT((B1934-SUM(MOD(DATE(YEAR(B1934-MOD(B1934-2,7)+3),1,2),{1E+99,7})*{1,-1})+5)/7)),"",INT((B1934-SUM(MOD(DATE(YEAR(B1934-MOD(B1934-2,7)+3),1,2),{1E+99,7})*{1,-1})+5)/7))</f>
        <v>50</v>
      </c>
    </row>
    <row r="1935" spans="1:9" x14ac:dyDescent="0.3">
      <c r="A1935" s="35">
        <f t="shared" si="30"/>
        <v>5.2083333333333259E-2</v>
      </c>
      <c r="B1935" s="2">
        <v>44174</v>
      </c>
      <c r="C1935" s="6">
        <v>0.60763888888888895</v>
      </c>
      <c r="D1935" s="6">
        <v>0.65972222222222221</v>
      </c>
      <c r="E1935" s="3" t="s">
        <v>9</v>
      </c>
      <c r="F1935" s="3" t="s">
        <v>58</v>
      </c>
      <c r="G1935" s="64" t="s">
        <v>49</v>
      </c>
      <c r="H1935" s="64" t="s">
        <v>515</v>
      </c>
      <c r="I1935" s="37">
        <f>IF(ISERROR(INT((B1935-SUM(MOD(DATE(YEAR(B1935-MOD(B1935-2,7)+3),1,2),{1E+99,7})*{1,-1})+5)/7)),"",INT((B1935-SUM(MOD(DATE(YEAR(B1935-MOD(B1935-2,7)+3),1,2),{1E+99,7})*{1,-1})+5)/7))</f>
        <v>50</v>
      </c>
    </row>
    <row r="1936" spans="1:9" x14ac:dyDescent="0.3">
      <c r="A1936" s="35">
        <f t="shared" si="30"/>
        <v>2.083333333333337E-2</v>
      </c>
      <c r="B1936" s="2">
        <v>44174</v>
      </c>
      <c r="C1936" s="6">
        <v>0.72916666666666663</v>
      </c>
      <c r="D1936" s="6">
        <v>0.75</v>
      </c>
      <c r="E1936" s="64" t="s">
        <v>9</v>
      </c>
      <c r="F1936" s="64" t="s">
        <v>58</v>
      </c>
      <c r="G1936" s="64" t="s">
        <v>48</v>
      </c>
      <c r="H1936" s="64" t="s">
        <v>513</v>
      </c>
      <c r="I1936" s="37">
        <f>IF(ISERROR(INT((B1936-SUM(MOD(DATE(YEAR(B1936-MOD(B1936-2,7)+3),1,2),{1E+99,7})*{1,-1})+5)/7)),"",INT((B1936-SUM(MOD(DATE(YEAR(B1936-MOD(B1936-2,7)+3),1,2),{1E+99,7})*{1,-1})+5)/7))</f>
        <v>50</v>
      </c>
    </row>
    <row r="1937" spans="1:9" x14ac:dyDescent="0.3">
      <c r="A1937" s="35">
        <f t="shared" si="30"/>
        <v>3.4027777777777768E-2</v>
      </c>
      <c r="B1937" s="2">
        <v>44174</v>
      </c>
      <c r="C1937" s="6">
        <v>0.96527777777777779</v>
      </c>
      <c r="D1937" s="6">
        <v>0.99930555555555556</v>
      </c>
      <c r="E1937" s="64" t="s">
        <v>9</v>
      </c>
      <c r="F1937" s="64" t="s">
        <v>58</v>
      </c>
      <c r="G1937" s="64" t="s">
        <v>45</v>
      </c>
      <c r="H1937" s="64" t="s">
        <v>517</v>
      </c>
      <c r="I1937" s="37">
        <f>IF(ISERROR(INT((B1937-SUM(MOD(DATE(YEAR(B1937-MOD(B1937-2,7)+3),1,2),{1E+99,7})*{1,-1})+5)/7)),"",INT((B1937-SUM(MOD(DATE(YEAR(B1937-MOD(B1937-2,7)+3),1,2),{1E+99,7})*{1,-1})+5)/7))</f>
        <v>50</v>
      </c>
    </row>
    <row r="1938" spans="1:9" x14ac:dyDescent="0.3">
      <c r="A1938" s="35">
        <f t="shared" si="30"/>
        <v>6.25E-2</v>
      </c>
      <c r="B1938" s="2">
        <v>44175</v>
      </c>
      <c r="C1938" s="6">
        <v>0</v>
      </c>
      <c r="D1938" s="6">
        <v>6.25E-2</v>
      </c>
      <c r="E1938" s="64" t="s">
        <v>9</v>
      </c>
      <c r="F1938" s="64" t="s">
        <v>58</v>
      </c>
      <c r="G1938" s="64" t="s">
        <v>45</v>
      </c>
      <c r="H1938" s="64" t="s">
        <v>517</v>
      </c>
      <c r="I1938" s="37">
        <f>IF(ISERROR(INT((B1938-SUM(MOD(DATE(YEAR(B1938-MOD(B1938-2,7)+3),1,2),{1E+99,7})*{1,-1})+5)/7)),"",INT((B1938-SUM(MOD(DATE(YEAR(B1938-MOD(B1938-2,7)+3),1,2),{1E+99,7})*{1,-1})+5)/7))</f>
        <v>50</v>
      </c>
    </row>
    <row r="1939" spans="1:9" x14ac:dyDescent="0.3">
      <c r="A1939" s="35">
        <f t="shared" si="30"/>
        <v>0.10763888888888888</v>
      </c>
      <c r="B1939" s="2">
        <v>44175</v>
      </c>
      <c r="C1939" s="6">
        <v>8.6805555555555566E-2</v>
      </c>
      <c r="D1939" s="6">
        <v>0.19444444444444445</v>
      </c>
      <c r="E1939" s="64" t="s">
        <v>9</v>
      </c>
      <c r="F1939" s="64" t="s">
        <v>58</v>
      </c>
      <c r="G1939" s="64" t="s">
        <v>45</v>
      </c>
      <c r="H1939" s="64" t="s">
        <v>517</v>
      </c>
      <c r="I1939" s="37">
        <f>IF(ISERROR(INT((B1939-SUM(MOD(DATE(YEAR(B1939-MOD(B1939-2,7)+3),1,2),{1E+99,7})*{1,-1})+5)/7)),"",INT((B1939-SUM(MOD(DATE(YEAR(B1939-MOD(B1939-2,7)+3),1,2),{1E+99,7})*{1,-1})+5)/7))</f>
        <v>50</v>
      </c>
    </row>
    <row r="1940" spans="1:9" x14ac:dyDescent="0.3">
      <c r="A1940" s="35">
        <f t="shared" si="30"/>
        <v>2.430555555555558E-2</v>
      </c>
      <c r="B1940" s="2">
        <v>44175</v>
      </c>
      <c r="C1940" s="6">
        <v>0.5</v>
      </c>
      <c r="D1940" s="6">
        <v>0.52430555555555558</v>
      </c>
      <c r="E1940" s="64" t="s">
        <v>9</v>
      </c>
      <c r="F1940" s="64" t="s">
        <v>106</v>
      </c>
      <c r="G1940" s="64" t="s">
        <v>49</v>
      </c>
      <c r="H1940" s="64" t="s">
        <v>516</v>
      </c>
      <c r="I1940" s="37">
        <f>IF(ISERROR(INT((B1940-SUM(MOD(DATE(YEAR(B1940-MOD(B1940-2,7)+3),1,2),{1E+99,7})*{1,-1})+5)/7)),"",INT((B1940-SUM(MOD(DATE(YEAR(B1940-MOD(B1940-2,7)+3),1,2),{1E+99,7})*{1,-1})+5)/7))</f>
        <v>50</v>
      </c>
    </row>
    <row r="1941" spans="1:9" x14ac:dyDescent="0.3">
      <c r="A1941" s="35">
        <f t="shared" si="30"/>
        <v>3.4722222222222099E-3</v>
      </c>
      <c r="B1941" s="2">
        <v>44175</v>
      </c>
      <c r="C1941" s="6">
        <v>0.52430555555555558</v>
      </c>
      <c r="D1941" s="6">
        <v>0.52777777777777779</v>
      </c>
      <c r="E1941" s="64" t="s">
        <v>9</v>
      </c>
      <c r="F1941" s="64" t="s">
        <v>72</v>
      </c>
      <c r="G1941" s="64" t="s">
        <v>49</v>
      </c>
      <c r="H1941" s="64" t="s">
        <v>85</v>
      </c>
      <c r="I1941" s="37">
        <f>IF(ISERROR(INT((B1941-SUM(MOD(DATE(YEAR(B1941-MOD(B1941-2,7)+3),1,2),{1E+99,7})*{1,-1})+5)/7)),"",INT((B1941-SUM(MOD(DATE(YEAR(B1941-MOD(B1941-2,7)+3),1,2),{1E+99,7})*{1,-1})+5)/7))</f>
        <v>50</v>
      </c>
    </row>
    <row r="1942" spans="1:9" x14ac:dyDescent="0.3">
      <c r="A1942" s="35">
        <f t="shared" si="30"/>
        <v>3.4722222222222099E-3</v>
      </c>
      <c r="B1942" s="2">
        <v>44175</v>
      </c>
      <c r="C1942" s="6">
        <v>0.5625</v>
      </c>
      <c r="D1942" s="6">
        <v>0.56597222222222221</v>
      </c>
      <c r="E1942" s="64" t="s">
        <v>9</v>
      </c>
      <c r="F1942" s="64" t="s">
        <v>106</v>
      </c>
      <c r="G1942" s="64" t="s">
        <v>46</v>
      </c>
      <c r="H1942" s="64" t="s">
        <v>518</v>
      </c>
      <c r="I1942" s="37">
        <f>IF(ISERROR(INT((B1942-SUM(MOD(DATE(YEAR(B1942-MOD(B1942-2,7)+3),1,2),{1E+99,7})*{1,-1})+5)/7)),"",INT((B1942-SUM(MOD(DATE(YEAR(B1942-MOD(B1942-2,7)+3),1,2),{1E+99,7})*{1,-1})+5)/7))</f>
        <v>50</v>
      </c>
    </row>
    <row r="1943" spans="1:9" x14ac:dyDescent="0.3">
      <c r="A1943" s="35">
        <f t="shared" si="30"/>
        <v>6.597222222222221E-2</v>
      </c>
      <c r="B1943" s="2">
        <v>44175</v>
      </c>
      <c r="C1943" s="6">
        <v>0.625</v>
      </c>
      <c r="D1943" s="6">
        <v>0.69097222222222221</v>
      </c>
      <c r="E1943" s="64" t="s">
        <v>10</v>
      </c>
      <c r="F1943" s="64" t="s">
        <v>51</v>
      </c>
      <c r="G1943" s="64" t="s">
        <v>45</v>
      </c>
      <c r="H1943" s="64"/>
      <c r="I1943" s="37">
        <f>IF(ISERROR(INT((B1943-SUM(MOD(DATE(YEAR(B1943-MOD(B1943-2,7)+3),1,2),{1E+99,7})*{1,-1})+5)/7)),"",INT((B1943-SUM(MOD(DATE(YEAR(B1943-MOD(B1943-2,7)+3),1,2),{1E+99,7})*{1,-1})+5)/7))</f>
        <v>50</v>
      </c>
    </row>
    <row r="1944" spans="1:9" x14ac:dyDescent="0.3">
      <c r="A1944" s="35">
        <f t="shared" si="30"/>
        <v>6.597222222222221E-2</v>
      </c>
      <c r="B1944" s="2">
        <v>44175</v>
      </c>
      <c r="C1944" s="6">
        <v>0.625</v>
      </c>
      <c r="D1944" s="6">
        <v>0.69097222222222221</v>
      </c>
      <c r="E1944" s="64" t="s">
        <v>10</v>
      </c>
      <c r="F1944" s="64" t="s">
        <v>51</v>
      </c>
      <c r="G1944" s="64" t="s">
        <v>46</v>
      </c>
      <c r="H1944" s="64"/>
      <c r="I1944" s="37">
        <f>IF(ISERROR(INT((B1944-SUM(MOD(DATE(YEAR(B1944-MOD(B1944-2,7)+3),1,2),{1E+99,7})*{1,-1})+5)/7)),"",INT((B1944-SUM(MOD(DATE(YEAR(B1944-MOD(B1944-2,7)+3),1,2),{1E+99,7})*{1,-1})+5)/7))</f>
        <v>50</v>
      </c>
    </row>
    <row r="1945" spans="1:9" x14ac:dyDescent="0.3">
      <c r="A1945" s="35">
        <f t="shared" si="30"/>
        <v>6.597222222222221E-2</v>
      </c>
      <c r="B1945" s="2">
        <v>44175</v>
      </c>
      <c r="C1945" s="6">
        <v>0.625</v>
      </c>
      <c r="D1945" s="6">
        <v>0.69097222222222221</v>
      </c>
      <c r="E1945" s="64" t="s">
        <v>10</v>
      </c>
      <c r="F1945" s="64" t="s">
        <v>51</v>
      </c>
      <c r="G1945" s="64" t="s">
        <v>49</v>
      </c>
      <c r="H1945" s="64"/>
      <c r="I1945" s="37">
        <f>IF(ISERROR(INT((B1945-SUM(MOD(DATE(YEAR(B1945-MOD(B1945-2,7)+3),1,2),{1E+99,7})*{1,-1})+5)/7)),"",INT((B1945-SUM(MOD(DATE(YEAR(B1945-MOD(B1945-2,7)+3),1,2),{1E+99,7})*{1,-1})+5)/7))</f>
        <v>50</v>
      </c>
    </row>
    <row r="1946" spans="1:9" x14ac:dyDescent="0.3">
      <c r="A1946" s="35">
        <f t="shared" si="30"/>
        <v>1.736111111111116E-2</v>
      </c>
      <c r="B1946" s="2">
        <v>44175</v>
      </c>
      <c r="C1946" s="6">
        <v>0.69097222222222221</v>
      </c>
      <c r="D1946" s="6">
        <v>0.70833333333333337</v>
      </c>
      <c r="E1946" s="64" t="s">
        <v>9</v>
      </c>
      <c r="F1946" s="64" t="s">
        <v>58</v>
      </c>
      <c r="G1946" s="64" t="s">
        <v>46</v>
      </c>
      <c r="H1946" s="64" t="s">
        <v>381</v>
      </c>
      <c r="I1946" s="37">
        <f>IF(ISERROR(INT((B1946-SUM(MOD(DATE(YEAR(B1946-MOD(B1946-2,7)+3),1,2),{1E+99,7})*{1,-1})+5)/7)),"",INT((B1946-SUM(MOD(DATE(YEAR(B1946-MOD(B1946-2,7)+3),1,2),{1E+99,7})*{1,-1})+5)/7))</f>
        <v>50</v>
      </c>
    </row>
    <row r="1947" spans="1:9" x14ac:dyDescent="0.3">
      <c r="A1947" s="35">
        <f t="shared" si="30"/>
        <v>4.8611111111111049E-2</v>
      </c>
      <c r="B1947" s="2">
        <v>44175</v>
      </c>
      <c r="C1947" s="6">
        <v>0.77777777777777779</v>
      </c>
      <c r="D1947" s="6">
        <v>0.82638888888888884</v>
      </c>
      <c r="E1947" s="64" t="s">
        <v>9</v>
      </c>
      <c r="F1947" s="64" t="s">
        <v>58</v>
      </c>
      <c r="G1947" s="64" t="s">
        <v>46</v>
      </c>
      <c r="H1947" s="64" t="s">
        <v>515</v>
      </c>
      <c r="I1947" s="37">
        <f>IF(ISERROR(INT((B1947-SUM(MOD(DATE(YEAR(B1947-MOD(B1947-2,7)+3),1,2),{1E+99,7})*{1,-1})+5)/7)),"",INT((B1947-SUM(MOD(DATE(YEAR(B1947-MOD(B1947-2,7)+3),1,2),{1E+99,7})*{1,-1})+5)/7))</f>
        <v>50</v>
      </c>
    </row>
    <row r="1948" spans="1:9" x14ac:dyDescent="0.3">
      <c r="A1948" s="35">
        <f t="shared" si="30"/>
        <v>0.11111111111111116</v>
      </c>
      <c r="B1948" s="2">
        <v>44176</v>
      </c>
      <c r="C1948" s="6">
        <v>0.72916666666666663</v>
      </c>
      <c r="D1948" s="6">
        <v>0.84027777777777779</v>
      </c>
      <c r="E1948" s="64" t="s">
        <v>9</v>
      </c>
      <c r="F1948" s="64" t="s">
        <v>58</v>
      </c>
      <c r="G1948" s="64" t="s">
        <v>45</v>
      </c>
      <c r="H1948" s="64" t="s">
        <v>381</v>
      </c>
      <c r="I1948" s="37">
        <f>IF(ISERROR(INT((B1948-SUM(MOD(DATE(YEAR(B1948-MOD(B1948-2,7)+3),1,2),{1E+99,7})*{1,-1})+5)/7)),"",INT((B1948-SUM(MOD(DATE(YEAR(B1948-MOD(B1948-2,7)+3),1,2),{1E+99,7})*{1,-1})+5)/7))</f>
        <v>50</v>
      </c>
    </row>
    <row r="1949" spans="1:9" x14ac:dyDescent="0.3">
      <c r="A1949" s="35">
        <f t="shared" si="30"/>
        <v>1.0416666666666741E-2</v>
      </c>
      <c r="B1949" s="2">
        <v>44179</v>
      </c>
      <c r="C1949" s="6">
        <v>0.50347222222222221</v>
      </c>
      <c r="D1949" s="6">
        <v>0.51388888888888895</v>
      </c>
      <c r="E1949" s="64" t="s">
        <v>9</v>
      </c>
      <c r="F1949" s="64" t="s">
        <v>72</v>
      </c>
      <c r="G1949" s="64" t="s">
        <v>46</v>
      </c>
      <c r="H1949" s="64" t="s">
        <v>85</v>
      </c>
      <c r="I1949" s="37">
        <f>IF(ISERROR(INT((B1949-SUM(MOD(DATE(YEAR(B1949-MOD(B1949-2,7)+3),1,2),{1E+99,7})*{1,-1})+5)/7)),"",INT((B1949-SUM(MOD(DATE(YEAR(B1949-MOD(B1949-2,7)+3),1,2),{1E+99,7})*{1,-1})+5)/7))</f>
        <v>51</v>
      </c>
    </row>
    <row r="1950" spans="1:9" x14ac:dyDescent="0.3">
      <c r="A1950" s="35">
        <f t="shared" si="30"/>
        <v>5.208333333333337E-2</v>
      </c>
      <c r="B1950" s="2">
        <v>44179</v>
      </c>
      <c r="C1950" s="6">
        <v>0.53125</v>
      </c>
      <c r="D1950" s="6">
        <v>0.58333333333333337</v>
      </c>
      <c r="E1950" s="64" t="s">
        <v>9</v>
      </c>
      <c r="F1950" s="64" t="s">
        <v>58</v>
      </c>
      <c r="G1950" s="64" t="s">
        <v>46</v>
      </c>
      <c r="H1950" s="64" t="s">
        <v>515</v>
      </c>
      <c r="I1950" s="37">
        <f>IF(ISERROR(INT((B1950-SUM(MOD(DATE(YEAR(B1950-MOD(B1950-2,7)+3),1,2),{1E+99,7})*{1,-1})+5)/7)),"",INT((B1950-SUM(MOD(DATE(YEAR(B1950-MOD(B1950-2,7)+3),1,2),{1E+99,7})*{1,-1})+5)/7))</f>
        <v>51</v>
      </c>
    </row>
    <row r="1951" spans="1:9" x14ac:dyDescent="0.3">
      <c r="A1951" s="35">
        <f t="shared" si="30"/>
        <v>2.083333333333337E-2</v>
      </c>
      <c r="B1951" s="2">
        <v>44179</v>
      </c>
      <c r="C1951" s="6">
        <v>0.79166666666666663</v>
      </c>
      <c r="D1951" s="6">
        <v>0.8125</v>
      </c>
      <c r="E1951" s="64" t="s">
        <v>9</v>
      </c>
      <c r="F1951" s="64" t="s">
        <v>72</v>
      </c>
      <c r="G1951" s="64" t="s">
        <v>45</v>
      </c>
      <c r="H1951" s="64" t="s">
        <v>85</v>
      </c>
      <c r="I1951" s="37">
        <f>IF(ISERROR(INT((B1951-SUM(MOD(DATE(YEAR(B1951-MOD(B1951-2,7)+3),1,2),{1E+99,7})*{1,-1})+5)/7)),"",INT((B1951-SUM(MOD(DATE(YEAR(B1951-MOD(B1951-2,7)+3),1,2),{1E+99,7})*{1,-1})+5)/7))</f>
        <v>51</v>
      </c>
    </row>
    <row r="1952" spans="1:9" x14ac:dyDescent="0.3">
      <c r="A1952" s="35">
        <f t="shared" si="30"/>
        <v>7.2916666666666741E-2</v>
      </c>
      <c r="B1952" s="2">
        <v>44180</v>
      </c>
      <c r="C1952" s="6">
        <v>0.51041666666666663</v>
      </c>
      <c r="D1952" s="6">
        <v>0.58333333333333337</v>
      </c>
      <c r="E1952" s="64" t="s">
        <v>10</v>
      </c>
      <c r="F1952" s="64" t="s">
        <v>51</v>
      </c>
      <c r="G1952" s="64" t="s">
        <v>45</v>
      </c>
      <c r="H1952" s="64"/>
      <c r="I1952" s="37">
        <f>IF(ISERROR(INT((B1952-SUM(MOD(DATE(YEAR(B1952-MOD(B1952-2,7)+3),1,2),{1E+99,7})*{1,-1})+5)/7)),"",INT((B1952-SUM(MOD(DATE(YEAR(B1952-MOD(B1952-2,7)+3),1,2),{1E+99,7})*{1,-1})+5)/7))</f>
        <v>51</v>
      </c>
    </row>
    <row r="1953" spans="1:9" x14ac:dyDescent="0.3">
      <c r="A1953" s="35">
        <f t="shared" si="30"/>
        <v>7.2916666666666741E-2</v>
      </c>
      <c r="B1953" s="2">
        <v>44180</v>
      </c>
      <c r="C1953" s="6">
        <v>0.51041666666666663</v>
      </c>
      <c r="D1953" s="6">
        <v>0.58333333333333337</v>
      </c>
      <c r="E1953" s="64" t="s">
        <v>10</v>
      </c>
      <c r="F1953" s="64" t="s">
        <v>51</v>
      </c>
      <c r="G1953" s="64" t="s">
        <v>49</v>
      </c>
      <c r="H1953" s="64"/>
      <c r="I1953" s="37">
        <f>IF(ISERROR(INT((B1953-SUM(MOD(DATE(YEAR(B1953-MOD(B1953-2,7)+3),1,2),{1E+99,7})*{1,-1})+5)/7)),"",INT((B1953-SUM(MOD(DATE(YEAR(B1953-MOD(B1953-2,7)+3),1,2),{1E+99,7})*{1,-1})+5)/7))</f>
        <v>51</v>
      </c>
    </row>
    <row r="1954" spans="1:9" x14ac:dyDescent="0.3">
      <c r="A1954" s="35">
        <f t="shared" si="30"/>
        <v>1.041666666666663E-2</v>
      </c>
      <c r="B1954" s="2">
        <v>44180</v>
      </c>
      <c r="C1954" s="6">
        <v>0.62152777777777779</v>
      </c>
      <c r="D1954" s="6">
        <v>0.63194444444444442</v>
      </c>
      <c r="E1954" s="3" t="s">
        <v>9</v>
      </c>
      <c r="F1954" s="3" t="s">
        <v>58</v>
      </c>
      <c r="G1954" s="64" t="s">
        <v>49</v>
      </c>
      <c r="H1954" s="64" t="s">
        <v>515</v>
      </c>
      <c r="I1954" s="37">
        <f>IF(ISERROR(INT((B1954-SUM(MOD(DATE(YEAR(B1954-MOD(B1954-2,7)+3),1,2),{1E+99,7})*{1,-1})+5)/7)),"",INT((B1954-SUM(MOD(DATE(YEAR(B1954-MOD(B1954-2,7)+3),1,2),{1E+99,7})*{1,-1})+5)/7))</f>
        <v>51</v>
      </c>
    </row>
    <row r="1955" spans="1:9" x14ac:dyDescent="0.3">
      <c r="A1955" s="35">
        <f t="shared" si="30"/>
        <v>3.4722222222222099E-3</v>
      </c>
      <c r="B1955" s="2">
        <v>44180</v>
      </c>
      <c r="C1955" s="6">
        <v>0.63194444444444442</v>
      </c>
      <c r="D1955" s="6">
        <v>0.63541666666666663</v>
      </c>
      <c r="E1955" s="64" t="s">
        <v>9</v>
      </c>
      <c r="F1955" s="64" t="s">
        <v>72</v>
      </c>
      <c r="G1955" s="64" t="s">
        <v>49</v>
      </c>
      <c r="H1955" s="64" t="s">
        <v>85</v>
      </c>
      <c r="I1955" s="37">
        <f>IF(ISERROR(INT((B1955-SUM(MOD(DATE(YEAR(B1955-MOD(B1955-2,7)+3),1,2),{1E+99,7})*{1,-1})+5)/7)),"",INT((B1955-SUM(MOD(DATE(YEAR(B1955-MOD(B1955-2,7)+3),1,2),{1E+99,7})*{1,-1})+5)/7))</f>
        <v>51</v>
      </c>
    </row>
    <row r="1956" spans="1:9" x14ac:dyDescent="0.3">
      <c r="A1956" s="35">
        <f t="shared" si="30"/>
        <v>7.2916666666666741E-2</v>
      </c>
      <c r="B1956" s="2">
        <v>44180</v>
      </c>
      <c r="C1956" s="6">
        <v>0.51041666666666663</v>
      </c>
      <c r="D1956" s="6">
        <v>0.58333333333333337</v>
      </c>
      <c r="E1956" s="64" t="s">
        <v>10</v>
      </c>
      <c r="F1956" s="64" t="s">
        <v>51</v>
      </c>
      <c r="G1956" s="64" t="s">
        <v>46</v>
      </c>
      <c r="H1956" s="64"/>
      <c r="I1956" s="37">
        <f>IF(ISERROR(INT((B1956-SUM(MOD(DATE(YEAR(B1956-MOD(B1956-2,7)+3),1,2),{1E+99,7})*{1,-1})+5)/7)),"",INT((B1956-SUM(MOD(DATE(YEAR(B1956-MOD(B1956-2,7)+3),1,2),{1E+99,7})*{1,-1})+5)/7))</f>
        <v>51</v>
      </c>
    </row>
    <row r="1957" spans="1:9" x14ac:dyDescent="0.3">
      <c r="A1957" s="35">
        <f t="shared" si="30"/>
        <v>6.25E-2</v>
      </c>
      <c r="B1957" s="2">
        <v>44181</v>
      </c>
      <c r="C1957" s="6">
        <v>0.65625</v>
      </c>
      <c r="D1957" s="6">
        <v>0.71875</v>
      </c>
      <c r="E1957" s="64" t="s">
        <v>9</v>
      </c>
      <c r="F1957" s="64" t="s">
        <v>58</v>
      </c>
      <c r="G1957" s="64" t="s">
        <v>46</v>
      </c>
      <c r="H1957" s="64" t="s">
        <v>515</v>
      </c>
      <c r="I1957" s="37">
        <f>IF(ISERROR(INT((B1957-SUM(MOD(DATE(YEAR(B1957-MOD(B1957-2,7)+3),1,2),{1E+99,7})*{1,-1})+5)/7)),"",INT((B1957-SUM(MOD(DATE(YEAR(B1957-MOD(B1957-2,7)+3),1,2),{1E+99,7})*{1,-1})+5)/7))</f>
        <v>51</v>
      </c>
    </row>
    <row r="1958" spans="1:9" x14ac:dyDescent="0.3">
      <c r="A1958" s="35">
        <f t="shared" si="30"/>
        <v>6.944444444444442E-2</v>
      </c>
      <c r="B1958" s="2">
        <v>44183</v>
      </c>
      <c r="C1958" s="6">
        <v>0.58333333333333337</v>
      </c>
      <c r="D1958" s="6">
        <v>0.65277777777777779</v>
      </c>
      <c r="E1958" s="64" t="s">
        <v>9</v>
      </c>
      <c r="F1958" s="64" t="s">
        <v>58</v>
      </c>
      <c r="G1958" s="64" t="s">
        <v>46</v>
      </c>
      <c r="H1958" s="64" t="s">
        <v>515</v>
      </c>
      <c r="I1958" s="37">
        <f>IF(ISERROR(INT((B1958-SUM(MOD(DATE(YEAR(B1958-MOD(B1958-2,7)+3),1,2),{1E+99,7})*{1,-1})+5)/7)),"",INT((B1958-SUM(MOD(DATE(YEAR(B1958-MOD(B1958-2,7)+3),1,2),{1E+99,7})*{1,-1})+5)/7))</f>
        <v>51</v>
      </c>
    </row>
    <row r="1959" spans="1:9" x14ac:dyDescent="0.3">
      <c r="A1959" s="35">
        <f t="shared" si="30"/>
        <v>8.3333333333333329E-2</v>
      </c>
      <c r="B1959" s="2">
        <v>44220</v>
      </c>
      <c r="C1959" s="6">
        <v>0</v>
      </c>
      <c r="D1959" s="6">
        <v>8.3333333333333329E-2</v>
      </c>
      <c r="E1959" s="64" t="s">
        <v>9</v>
      </c>
      <c r="F1959" s="64" t="s">
        <v>58</v>
      </c>
      <c r="G1959" s="64" t="s">
        <v>36</v>
      </c>
      <c r="H1959" s="64" t="s">
        <v>540</v>
      </c>
      <c r="I1959" s="37">
        <f>IF(ISERROR(INT((B1959-SUM(MOD(DATE(YEAR(B1959-MOD(B1959-2,7)+3),1,2),{1E+99,7})*{1,-1})+5)/7)),"",INT((B1959-SUM(MOD(DATE(YEAR(B1959-MOD(B1959-2,7)+3),1,2),{1E+99,7})*{1,-1})+5)/7))</f>
        <v>3</v>
      </c>
    </row>
    <row r="1960" spans="1:9" x14ac:dyDescent="0.3">
      <c r="A1960" s="35" t="str">
        <f t="shared" si="30"/>
        <v/>
      </c>
      <c r="H1960" s="64"/>
      <c r="I1960" s="37" t="str">
        <f>IF(ISERROR(INT((B1960-SUM(MOD(DATE(YEAR(B1960-MOD(B1960-2,7)+3),1,2),{1E+99,7})*{1,-1})+5)/7)),"",INT((B1960-SUM(MOD(DATE(YEAR(B1960-MOD(B1960-2,7)+3),1,2),{1E+99,7})*{1,-1})+5)/7))</f>
        <v/>
      </c>
    </row>
    <row r="1961" spans="1:9" x14ac:dyDescent="0.3">
      <c r="A1961" s="35" t="str">
        <f t="shared" si="30"/>
        <v/>
      </c>
      <c r="H1961" s="64"/>
      <c r="I1961" s="37" t="str">
        <f>IF(ISERROR(INT((B1961-SUM(MOD(DATE(YEAR(B1961-MOD(B1961-2,7)+3),1,2),{1E+99,7})*{1,-1})+5)/7)),"",INT((B1961-SUM(MOD(DATE(YEAR(B1961-MOD(B1961-2,7)+3),1,2),{1E+99,7})*{1,-1})+5)/7))</f>
        <v/>
      </c>
    </row>
    <row r="1962" spans="1:9" x14ac:dyDescent="0.3">
      <c r="A1962" s="35" t="str">
        <f t="shared" si="30"/>
        <v/>
      </c>
      <c r="H1962" s="64"/>
      <c r="I1962" s="37" t="str">
        <f>IF(ISERROR(INT((B1962-SUM(MOD(DATE(YEAR(B1962-MOD(B1962-2,7)+3),1,2),{1E+99,7})*{1,-1})+5)/7)),"",INT((B1962-SUM(MOD(DATE(YEAR(B1962-MOD(B1962-2,7)+3),1,2),{1E+99,7})*{1,-1})+5)/7))</f>
        <v/>
      </c>
    </row>
    <row r="1963" spans="1:9" x14ac:dyDescent="0.3">
      <c r="A1963" s="35" t="str">
        <f t="shared" si="30"/>
        <v/>
      </c>
      <c r="H1963" s="64"/>
      <c r="I1963" s="37" t="str">
        <f>IF(ISERROR(INT((B1963-SUM(MOD(DATE(YEAR(B1963-MOD(B1963-2,7)+3),1,2),{1E+99,7})*{1,-1})+5)/7)),"",INT((B1963-SUM(MOD(DATE(YEAR(B1963-MOD(B1963-2,7)+3),1,2),{1E+99,7})*{1,-1})+5)/7))</f>
        <v/>
      </c>
    </row>
    <row r="1964" spans="1:9" x14ac:dyDescent="0.3">
      <c r="A1964" s="35" t="str">
        <f t="shared" si="30"/>
        <v/>
      </c>
      <c r="H1964" s="64"/>
      <c r="I1964" s="37" t="str">
        <f>IF(ISERROR(INT((B1964-SUM(MOD(DATE(YEAR(B1964-MOD(B1964-2,7)+3),1,2),{1E+99,7})*{1,-1})+5)/7)),"",INT((B1964-SUM(MOD(DATE(YEAR(B1964-MOD(B1964-2,7)+3),1,2),{1E+99,7})*{1,-1})+5)/7))</f>
        <v/>
      </c>
    </row>
    <row r="1965" spans="1:9" x14ac:dyDescent="0.3">
      <c r="A1965" s="35" t="str">
        <f t="shared" si="30"/>
        <v/>
      </c>
      <c r="H1965" s="64"/>
      <c r="I1965" s="37" t="str">
        <f>IF(ISERROR(INT((B1965-SUM(MOD(DATE(YEAR(B1965-MOD(B1965-2,7)+3),1,2),{1E+99,7})*{1,-1})+5)/7)),"",INT((B1965-SUM(MOD(DATE(YEAR(B1965-MOD(B1965-2,7)+3),1,2),{1E+99,7})*{1,-1})+5)/7))</f>
        <v/>
      </c>
    </row>
    <row r="1966" spans="1:9" x14ac:dyDescent="0.3">
      <c r="A1966" s="35" t="str">
        <f t="shared" si="30"/>
        <v/>
      </c>
      <c r="H1966" s="64"/>
      <c r="I1966" s="37" t="str">
        <f>IF(ISERROR(INT((B1966-SUM(MOD(DATE(YEAR(B1966-MOD(B1966-2,7)+3),1,2),{1E+99,7})*{1,-1})+5)/7)),"",INT((B1966-SUM(MOD(DATE(YEAR(B1966-MOD(B1966-2,7)+3),1,2),{1E+99,7})*{1,-1})+5)/7))</f>
        <v/>
      </c>
    </row>
    <row r="1967" spans="1:9" x14ac:dyDescent="0.3">
      <c r="A1967" s="35" t="str">
        <f t="shared" si="30"/>
        <v/>
      </c>
      <c r="H1967" s="64"/>
      <c r="I1967" s="37" t="str">
        <f>IF(ISERROR(INT((B1967-SUM(MOD(DATE(YEAR(B1967-MOD(B1967-2,7)+3),1,2),{1E+99,7})*{1,-1})+5)/7)),"",INT((B1967-SUM(MOD(DATE(YEAR(B1967-MOD(B1967-2,7)+3),1,2),{1E+99,7})*{1,-1})+5)/7))</f>
        <v/>
      </c>
    </row>
    <row r="1968" spans="1:9" x14ac:dyDescent="0.3">
      <c r="A1968" s="35" t="str">
        <f t="shared" si="30"/>
        <v/>
      </c>
      <c r="H1968" s="64"/>
      <c r="I1968" s="37" t="str">
        <f>IF(ISERROR(INT((B1968-SUM(MOD(DATE(YEAR(B1968-MOD(B1968-2,7)+3),1,2),{1E+99,7})*{1,-1})+5)/7)),"",INT((B1968-SUM(MOD(DATE(YEAR(B1968-MOD(B1968-2,7)+3),1,2),{1E+99,7})*{1,-1})+5)/7))</f>
        <v/>
      </c>
    </row>
    <row r="1969" spans="1:9" x14ac:dyDescent="0.3">
      <c r="A1969" s="35" t="str">
        <f t="shared" si="30"/>
        <v/>
      </c>
      <c r="H1969" s="64"/>
      <c r="I1969" s="37" t="str">
        <f>IF(ISERROR(INT((B1969-SUM(MOD(DATE(YEAR(B1969-MOD(B1969-2,7)+3),1,2),{1E+99,7})*{1,-1})+5)/7)),"",INT((B1969-SUM(MOD(DATE(YEAR(B1969-MOD(B1969-2,7)+3),1,2),{1E+99,7})*{1,-1})+5)/7))</f>
        <v/>
      </c>
    </row>
    <row r="1970" spans="1:9" x14ac:dyDescent="0.3">
      <c r="A1970" s="35" t="str">
        <f t="shared" si="30"/>
        <v/>
      </c>
      <c r="H1970" s="64"/>
      <c r="I1970" s="37" t="str">
        <f>IF(ISERROR(INT((B1970-SUM(MOD(DATE(YEAR(B1970-MOD(B1970-2,7)+3),1,2),{1E+99,7})*{1,-1})+5)/7)),"",INT((B1970-SUM(MOD(DATE(YEAR(B1970-MOD(B1970-2,7)+3),1,2),{1E+99,7})*{1,-1})+5)/7))</f>
        <v/>
      </c>
    </row>
    <row r="1971" spans="1:9" x14ac:dyDescent="0.3">
      <c r="A1971" s="35" t="str">
        <f t="shared" si="30"/>
        <v/>
      </c>
      <c r="H1971" s="64"/>
      <c r="I1971" s="37" t="str">
        <f>IF(ISERROR(INT((B1971-SUM(MOD(DATE(YEAR(B1971-MOD(B1971-2,7)+3),1,2),{1E+99,7})*{1,-1})+5)/7)),"",INT((B1971-SUM(MOD(DATE(YEAR(B1971-MOD(B1971-2,7)+3),1,2),{1E+99,7})*{1,-1})+5)/7))</f>
        <v/>
      </c>
    </row>
    <row r="1972" spans="1:9" x14ac:dyDescent="0.3">
      <c r="A1972" s="35" t="str">
        <f t="shared" si="30"/>
        <v/>
      </c>
      <c r="H1972" s="64"/>
      <c r="I1972" s="37" t="str">
        <f>IF(ISERROR(INT((B1972-SUM(MOD(DATE(YEAR(B1972-MOD(B1972-2,7)+3),1,2),{1E+99,7})*{1,-1})+5)/7)),"",INT((B1972-SUM(MOD(DATE(YEAR(B1972-MOD(B1972-2,7)+3),1,2),{1E+99,7})*{1,-1})+5)/7))</f>
        <v/>
      </c>
    </row>
    <row r="1973" spans="1:9" x14ac:dyDescent="0.3">
      <c r="A1973" s="35" t="str">
        <f t="shared" si="30"/>
        <v/>
      </c>
      <c r="H1973" s="64"/>
      <c r="I1973" s="37" t="str">
        <f>IF(ISERROR(INT((B1973-SUM(MOD(DATE(YEAR(B1973-MOD(B1973-2,7)+3),1,2),{1E+99,7})*{1,-1})+5)/7)),"",INT((B1973-SUM(MOD(DATE(YEAR(B1973-MOD(B1973-2,7)+3),1,2),{1E+99,7})*{1,-1})+5)/7))</f>
        <v/>
      </c>
    </row>
    <row r="1974" spans="1:9" x14ac:dyDescent="0.3">
      <c r="A1974" s="35" t="str">
        <f t="shared" si="30"/>
        <v/>
      </c>
      <c r="H1974" s="64"/>
      <c r="I1974" s="37" t="str">
        <f>IF(ISERROR(INT((B1974-SUM(MOD(DATE(YEAR(B1974-MOD(B1974-2,7)+3),1,2),{1E+99,7})*{1,-1})+5)/7)),"",INT((B1974-SUM(MOD(DATE(YEAR(B1974-MOD(B1974-2,7)+3),1,2),{1E+99,7})*{1,-1})+5)/7))</f>
        <v/>
      </c>
    </row>
    <row r="1975" spans="1:9" x14ac:dyDescent="0.3">
      <c r="A1975" s="35" t="str">
        <f t="shared" si="30"/>
        <v/>
      </c>
      <c r="H1975" s="64"/>
      <c r="I1975" s="37" t="str">
        <f>IF(ISERROR(INT((B1975-SUM(MOD(DATE(YEAR(B1975-MOD(B1975-2,7)+3),1,2),{1E+99,7})*{1,-1})+5)/7)),"",INT((B1975-SUM(MOD(DATE(YEAR(B1975-MOD(B1975-2,7)+3),1,2),{1E+99,7})*{1,-1})+5)/7))</f>
        <v/>
      </c>
    </row>
    <row r="1976" spans="1:9" x14ac:dyDescent="0.3">
      <c r="A1976" s="35" t="str">
        <f t="shared" si="30"/>
        <v/>
      </c>
      <c r="H1976" s="64"/>
      <c r="I1976" s="37" t="str">
        <f>IF(ISERROR(INT((B1976-SUM(MOD(DATE(YEAR(B1976-MOD(B1976-2,7)+3),1,2),{1E+99,7})*{1,-1})+5)/7)),"",INT((B1976-SUM(MOD(DATE(YEAR(B1976-MOD(B1976-2,7)+3),1,2),{1E+99,7})*{1,-1})+5)/7))</f>
        <v/>
      </c>
    </row>
    <row r="1977" spans="1:9" x14ac:dyDescent="0.3">
      <c r="A1977" s="35" t="str">
        <f t="shared" si="30"/>
        <v/>
      </c>
      <c r="H1977" s="64"/>
      <c r="I1977" s="37" t="str">
        <f>IF(ISERROR(INT((B1977-SUM(MOD(DATE(YEAR(B1977-MOD(B1977-2,7)+3),1,2),{1E+99,7})*{1,-1})+5)/7)),"",INT((B1977-SUM(MOD(DATE(YEAR(B1977-MOD(B1977-2,7)+3),1,2),{1E+99,7})*{1,-1})+5)/7))</f>
        <v/>
      </c>
    </row>
    <row r="1978" spans="1:9" x14ac:dyDescent="0.3">
      <c r="A1978" s="35" t="str">
        <f t="shared" si="30"/>
        <v/>
      </c>
      <c r="H1978" s="64"/>
      <c r="I1978" s="37" t="str">
        <f>IF(ISERROR(INT((B1978-SUM(MOD(DATE(YEAR(B1978-MOD(B1978-2,7)+3),1,2),{1E+99,7})*{1,-1})+5)/7)),"",INT((B1978-SUM(MOD(DATE(YEAR(B1978-MOD(B1978-2,7)+3),1,2),{1E+99,7})*{1,-1})+5)/7))</f>
        <v/>
      </c>
    </row>
    <row r="1979" spans="1:9" x14ac:dyDescent="0.3">
      <c r="A1979" s="35" t="str">
        <f t="shared" si="30"/>
        <v/>
      </c>
      <c r="H1979" s="64"/>
      <c r="I1979" s="37" t="str">
        <f>IF(ISERROR(INT((B1979-SUM(MOD(DATE(YEAR(B1979-MOD(B1979-2,7)+3),1,2),{1E+99,7})*{1,-1})+5)/7)),"",INT((B1979-SUM(MOD(DATE(YEAR(B1979-MOD(B1979-2,7)+3),1,2),{1E+99,7})*{1,-1})+5)/7))</f>
        <v/>
      </c>
    </row>
    <row r="1980" spans="1:9" x14ac:dyDescent="0.3">
      <c r="A1980" s="35" t="str">
        <f t="shared" si="30"/>
        <v/>
      </c>
      <c r="H1980" s="64"/>
      <c r="I1980" s="37" t="str">
        <f>IF(ISERROR(INT((B1980-SUM(MOD(DATE(YEAR(B1980-MOD(B1980-2,7)+3),1,2),{1E+99,7})*{1,-1})+5)/7)),"",INT((B1980-SUM(MOD(DATE(YEAR(B1980-MOD(B1980-2,7)+3),1,2),{1E+99,7})*{1,-1})+5)/7))</f>
        <v/>
      </c>
    </row>
    <row r="1981" spans="1:9" x14ac:dyDescent="0.3">
      <c r="A1981" s="35" t="str">
        <f t="shared" si="30"/>
        <v/>
      </c>
      <c r="H1981" s="64"/>
      <c r="I1981" s="37" t="str">
        <f>IF(ISERROR(INT((B1981-SUM(MOD(DATE(YEAR(B1981-MOD(B1981-2,7)+3),1,2),{1E+99,7})*{1,-1})+5)/7)),"",INT((B1981-SUM(MOD(DATE(YEAR(B1981-MOD(B1981-2,7)+3),1,2),{1E+99,7})*{1,-1})+5)/7))</f>
        <v/>
      </c>
    </row>
    <row r="1982" spans="1:9" x14ac:dyDescent="0.3">
      <c r="A1982" s="35" t="str">
        <f t="shared" si="30"/>
        <v/>
      </c>
      <c r="H1982" s="64"/>
      <c r="I1982" s="37" t="str">
        <f>IF(ISERROR(INT((B1982-SUM(MOD(DATE(YEAR(B1982-MOD(B1982-2,7)+3),1,2),{1E+99,7})*{1,-1})+5)/7)),"",INT((B1982-SUM(MOD(DATE(YEAR(B1982-MOD(B1982-2,7)+3),1,2),{1E+99,7})*{1,-1})+5)/7))</f>
        <v/>
      </c>
    </row>
    <row r="1983" spans="1:9" x14ac:dyDescent="0.3">
      <c r="A1983" s="35" t="str">
        <f t="shared" si="30"/>
        <v/>
      </c>
      <c r="H1983" s="64"/>
      <c r="I1983" s="37" t="str">
        <f>IF(ISERROR(INT((B1983-SUM(MOD(DATE(YEAR(B1983-MOD(B1983-2,7)+3),1,2),{1E+99,7})*{1,-1})+5)/7)),"",INT((B1983-SUM(MOD(DATE(YEAR(B1983-MOD(B1983-2,7)+3),1,2),{1E+99,7})*{1,-1})+5)/7))</f>
        <v/>
      </c>
    </row>
    <row r="1984" spans="1:9" x14ac:dyDescent="0.3">
      <c r="A1984" s="35" t="str">
        <f t="shared" si="30"/>
        <v/>
      </c>
      <c r="H1984" s="64"/>
      <c r="I1984" s="37" t="str">
        <f>IF(ISERROR(INT((B1984-SUM(MOD(DATE(YEAR(B1984-MOD(B1984-2,7)+3),1,2),{1E+99,7})*{1,-1})+5)/7)),"",INT((B1984-SUM(MOD(DATE(YEAR(B1984-MOD(B1984-2,7)+3),1,2),{1E+99,7})*{1,-1})+5)/7))</f>
        <v/>
      </c>
    </row>
    <row r="1985" spans="1:9" x14ac:dyDescent="0.3">
      <c r="A1985" s="35" t="str">
        <f t="shared" si="30"/>
        <v/>
      </c>
      <c r="H1985" s="64"/>
      <c r="I1985" s="37" t="str">
        <f>IF(ISERROR(INT((B1985-SUM(MOD(DATE(YEAR(B1985-MOD(B1985-2,7)+3),1,2),{1E+99,7})*{1,-1})+5)/7)),"",INT((B1985-SUM(MOD(DATE(YEAR(B1985-MOD(B1985-2,7)+3),1,2),{1E+99,7})*{1,-1})+5)/7))</f>
        <v/>
      </c>
    </row>
    <row r="1986" spans="1:9" x14ac:dyDescent="0.3">
      <c r="A1986" s="35" t="str">
        <f t="shared" si="30"/>
        <v/>
      </c>
      <c r="H1986" s="64"/>
      <c r="I1986" s="37" t="str">
        <f>IF(ISERROR(INT((B1986-SUM(MOD(DATE(YEAR(B1986-MOD(B1986-2,7)+3),1,2),{1E+99,7})*{1,-1})+5)/7)),"",INT((B1986-SUM(MOD(DATE(YEAR(B1986-MOD(B1986-2,7)+3),1,2),{1E+99,7})*{1,-1})+5)/7))</f>
        <v/>
      </c>
    </row>
    <row r="1987" spans="1:9" x14ac:dyDescent="0.3">
      <c r="A1987" s="35" t="str">
        <f t="shared" si="30"/>
        <v/>
      </c>
      <c r="H1987" s="64"/>
      <c r="I1987" s="37" t="str">
        <f>IF(ISERROR(INT((B1987-SUM(MOD(DATE(YEAR(B1987-MOD(B1987-2,7)+3),1,2),{1E+99,7})*{1,-1})+5)/7)),"",INT((B1987-SUM(MOD(DATE(YEAR(B1987-MOD(B1987-2,7)+3),1,2),{1E+99,7})*{1,-1})+5)/7))</f>
        <v/>
      </c>
    </row>
    <row r="1988" spans="1:9" x14ac:dyDescent="0.3">
      <c r="A1988" s="35" t="str">
        <f t="shared" si="30"/>
        <v/>
      </c>
      <c r="H1988" s="64"/>
      <c r="I1988" s="37" t="str">
        <f>IF(ISERROR(INT((B1988-SUM(MOD(DATE(YEAR(B1988-MOD(B1988-2,7)+3),1,2),{1E+99,7})*{1,-1})+5)/7)),"",INT((B1988-SUM(MOD(DATE(YEAR(B1988-MOD(B1988-2,7)+3),1,2),{1E+99,7})*{1,-1})+5)/7))</f>
        <v/>
      </c>
    </row>
    <row r="1989" spans="1:9" x14ac:dyDescent="0.3">
      <c r="A1989" s="35" t="str">
        <f t="shared" si="30"/>
        <v/>
      </c>
      <c r="H1989" s="64"/>
      <c r="I1989" s="37" t="str">
        <f>IF(ISERROR(INT((B1989-SUM(MOD(DATE(YEAR(B1989-MOD(B1989-2,7)+3),1,2),{1E+99,7})*{1,-1})+5)/7)),"",INT((B1989-SUM(MOD(DATE(YEAR(B1989-MOD(B1989-2,7)+3),1,2),{1E+99,7})*{1,-1})+5)/7))</f>
        <v/>
      </c>
    </row>
    <row r="1990" spans="1:9" x14ac:dyDescent="0.3">
      <c r="A1990" s="35" t="str">
        <f t="shared" si="30"/>
        <v/>
      </c>
      <c r="H1990" s="64"/>
      <c r="I1990" s="37" t="str">
        <f>IF(ISERROR(INT((B1990-SUM(MOD(DATE(YEAR(B1990-MOD(B1990-2,7)+3),1,2),{1E+99,7})*{1,-1})+5)/7)),"",INT((B1990-SUM(MOD(DATE(YEAR(B1990-MOD(B1990-2,7)+3),1,2),{1E+99,7})*{1,-1})+5)/7))</f>
        <v/>
      </c>
    </row>
    <row r="1991" spans="1:9" x14ac:dyDescent="0.3">
      <c r="A1991" s="35" t="str">
        <f t="shared" ref="A1991:A2054" si="31">IF(D1991-C1991&gt;0,D1991-C1991,"")</f>
        <v/>
      </c>
      <c r="H1991" s="64"/>
      <c r="I1991" s="37" t="str">
        <f>IF(ISERROR(INT((B1991-SUM(MOD(DATE(YEAR(B1991-MOD(B1991-2,7)+3),1,2),{1E+99,7})*{1,-1})+5)/7)),"",INT((B1991-SUM(MOD(DATE(YEAR(B1991-MOD(B1991-2,7)+3),1,2),{1E+99,7})*{1,-1})+5)/7))</f>
        <v/>
      </c>
    </row>
    <row r="1992" spans="1:9" x14ac:dyDescent="0.3">
      <c r="A1992" s="35" t="str">
        <f t="shared" si="31"/>
        <v/>
      </c>
      <c r="H1992" s="64"/>
      <c r="I1992" s="37" t="str">
        <f>IF(ISERROR(INT((B1992-SUM(MOD(DATE(YEAR(B1992-MOD(B1992-2,7)+3),1,2),{1E+99,7})*{1,-1})+5)/7)),"",INT((B1992-SUM(MOD(DATE(YEAR(B1992-MOD(B1992-2,7)+3),1,2),{1E+99,7})*{1,-1})+5)/7))</f>
        <v/>
      </c>
    </row>
    <row r="1993" spans="1:9" x14ac:dyDescent="0.3">
      <c r="A1993" s="35" t="str">
        <f t="shared" si="31"/>
        <v/>
      </c>
      <c r="H1993" s="64"/>
      <c r="I1993" s="37" t="str">
        <f>IF(ISERROR(INT((B1993-SUM(MOD(DATE(YEAR(B1993-MOD(B1993-2,7)+3),1,2),{1E+99,7})*{1,-1})+5)/7)),"",INT((B1993-SUM(MOD(DATE(YEAR(B1993-MOD(B1993-2,7)+3),1,2),{1E+99,7})*{1,-1})+5)/7))</f>
        <v/>
      </c>
    </row>
    <row r="1994" spans="1:9" x14ac:dyDescent="0.3">
      <c r="A1994" s="35" t="str">
        <f t="shared" si="31"/>
        <v/>
      </c>
      <c r="H1994" s="64"/>
      <c r="I1994" s="37" t="str">
        <f>IF(ISERROR(INT((B1994-SUM(MOD(DATE(YEAR(B1994-MOD(B1994-2,7)+3),1,2),{1E+99,7})*{1,-1})+5)/7)),"",INT((B1994-SUM(MOD(DATE(YEAR(B1994-MOD(B1994-2,7)+3),1,2),{1E+99,7})*{1,-1})+5)/7))</f>
        <v/>
      </c>
    </row>
    <row r="1995" spans="1:9" x14ac:dyDescent="0.3">
      <c r="A1995" s="35" t="str">
        <f t="shared" si="31"/>
        <v/>
      </c>
      <c r="H1995" s="64"/>
      <c r="I1995" s="37" t="str">
        <f>IF(ISERROR(INT((B1995-SUM(MOD(DATE(YEAR(B1995-MOD(B1995-2,7)+3),1,2),{1E+99,7})*{1,-1})+5)/7)),"",INT((B1995-SUM(MOD(DATE(YEAR(B1995-MOD(B1995-2,7)+3),1,2),{1E+99,7})*{1,-1})+5)/7))</f>
        <v/>
      </c>
    </row>
    <row r="1996" spans="1:9" x14ac:dyDescent="0.3">
      <c r="A1996" s="35" t="str">
        <f t="shared" si="31"/>
        <v/>
      </c>
      <c r="H1996" s="64"/>
      <c r="I1996" s="37" t="str">
        <f>IF(ISERROR(INT((B1996-SUM(MOD(DATE(YEAR(B1996-MOD(B1996-2,7)+3),1,2),{1E+99,7})*{1,-1})+5)/7)),"",INT((B1996-SUM(MOD(DATE(YEAR(B1996-MOD(B1996-2,7)+3),1,2),{1E+99,7})*{1,-1})+5)/7))</f>
        <v/>
      </c>
    </row>
    <row r="1997" spans="1:9" x14ac:dyDescent="0.3">
      <c r="A1997" s="35" t="str">
        <f t="shared" si="31"/>
        <v/>
      </c>
      <c r="H1997" s="64"/>
      <c r="I1997" s="37" t="str">
        <f>IF(ISERROR(INT((B1997-SUM(MOD(DATE(YEAR(B1997-MOD(B1997-2,7)+3),1,2),{1E+99,7})*{1,-1})+5)/7)),"",INT((B1997-SUM(MOD(DATE(YEAR(B1997-MOD(B1997-2,7)+3),1,2),{1E+99,7})*{1,-1})+5)/7))</f>
        <v/>
      </c>
    </row>
    <row r="1998" spans="1:9" x14ac:dyDescent="0.3">
      <c r="A1998" s="35" t="str">
        <f t="shared" si="31"/>
        <v/>
      </c>
      <c r="H1998" s="64"/>
      <c r="I1998" s="37" t="str">
        <f>IF(ISERROR(INT((B1998-SUM(MOD(DATE(YEAR(B1998-MOD(B1998-2,7)+3),1,2),{1E+99,7})*{1,-1})+5)/7)),"",INT((B1998-SUM(MOD(DATE(YEAR(B1998-MOD(B1998-2,7)+3),1,2),{1E+99,7})*{1,-1})+5)/7))</f>
        <v/>
      </c>
    </row>
    <row r="1999" spans="1:9" x14ac:dyDescent="0.3">
      <c r="A1999" s="35" t="str">
        <f t="shared" si="31"/>
        <v/>
      </c>
      <c r="H1999" s="64"/>
      <c r="I1999" s="37" t="str">
        <f>IF(ISERROR(INT((B1999-SUM(MOD(DATE(YEAR(B1999-MOD(B1999-2,7)+3),1,2),{1E+99,7})*{1,-1})+5)/7)),"",INT((B1999-SUM(MOD(DATE(YEAR(B1999-MOD(B1999-2,7)+3),1,2),{1E+99,7})*{1,-1})+5)/7))</f>
        <v/>
      </c>
    </row>
    <row r="2000" spans="1:9" x14ac:dyDescent="0.3">
      <c r="A2000" s="35" t="str">
        <f t="shared" si="31"/>
        <v/>
      </c>
      <c r="H2000" s="64"/>
      <c r="I2000" s="37" t="str">
        <f>IF(ISERROR(INT((B2000-SUM(MOD(DATE(YEAR(B2000-MOD(B2000-2,7)+3),1,2),{1E+99,7})*{1,-1})+5)/7)),"",INT((B2000-SUM(MOD(DATE(YEAR(B2000-MOD(B2000-2,7)+3),1,2),{1E+99,7})*{1,-1})+5)/7))</f>
        <v/>
      </c>
    </row>
    <row r="2001" spans="1:9" x14ac:dyDescent="0.3">
      <c r="A2001" s="35" t="str">
        <f t="shared" si="31"/>
        <v/>
      </c>
      <c r="H2001" s="64"/>
      <c r="I2001" s="37" t="str">
        <f>IF(ISERROR(INT((B2001-SUM(MOD(DATE(YEAR(B2001-MOD(B2001-2,7)+3),1,2),{1E+99,7})*{1,-1})+5)/7)),"",INT((B2001-SUM(MOD(DATE(YEAR(B2001-MOD(B2001-2,7)+3),1,2),{1E+99,7})*{1,-1})+5)/7))</f>
        <v/>
      </c>
    </row>
    <row r="2002" spans="1:9" x14ac:dyDescent="0.3">
      <c r="A2002" s="35" t="str">
        <f t="shared" si="31"/>
        <v/>
      </c>
      <c r="H2002" s="64"/>
      <c r="I2002" s="37" t="str">
        <f>IF(ISERROR(INT((B2002-SUM(MOD(DATE(YEAR(B2002-MOD(B2002-2,7)+3),1,2),{1E+99,7})*{1,-1})+5)/7)),"",INT((B2002-SUM(MOD(DATE(YEAR(B2002-MOD(B2002-2,7)+3),1,2),{1E+99,7})*{1,-1})+5)/7))</f>
        <v/>
      </c>
    </row>
    <row r="2003" spans="1:9" x14ac:dyDescent="0.3">
      <c r="A2003" s="35" t="str">
        <f t="shared" si="31"/>
        <v/>
      </c>
      <c r="H2003" s="64"/>
      <c r="I2003" s="37" t="str">
        <f>IF(ISERROR(INT((B2003-SUM(MOD(DATE(YEAR(B2003-MOD(B2003-2,7)+3),1,2),{1E+99,7})*{1,-1})+5)/7)),"",INT((B2003-SUM(MOD(DATE(YEAR(B2003-MOD(B2003-2,7)+3),1,2),{1E+99,7})*{1,-1})+5)/7))</f>
        <v/>
      </c>
    </row>
    <row r="2004" spans="1:9" x14ac:dyDescent="0.3">
      <c r="A2004" s="35" t="str">
        <f t="shared" si="31"/>
        <v/>
      </c>
      <c r="H2004" s="64"/>
      <c r="I2004" s="37" t="str">
        <f>IF(ISERROR(INT((B2004-SUM(MOD(DATE(YEAR(B2004-MOD(B2004-2,7)+3),1,2),{1E+99,7})*{1,-1})+5)/7)),"",INT((B2004-SUM(MOD(DATE(YEAR(B2004-MOD(B2004-2,7)+3),1,2),{1E+99,7})*{1,-1})+5)/7))</f>
        <v/>
      </c>
    </row>
    <row r="2005" spans="1:9" x14ac:dyDescent="0.3">
      <c r="A2005" s="35" t="str">
        <f t="shared" si="31"/>
        <v/>
      </c>
      <c r="H2005" s="64"/>
      <c r="I2005" s="37" t="str">
        <f>IF(ISERROR(INT((B2005-SUM(MOD(DATE(YEAR(B2005-MOD(B2005-2,7)+3),1,2),{1E+99,7})*{1,-1})+5)/7)),"",INT((B2005-SUM(MOD(DATE(YEAR(B2005-MOD(B2005-2,7)+3),1,2),{1E+99,7})*{1,-1})+5)/7))</f>
        <v/>
      </c>
    </row>
    <row r="2006" spans="1:9" x14ac:dyDescent="0.3">
      <c r="A2006" s="35" t="str">
        <f t="shared" si="31"/>
        <v/>
      </c>
      <c r="H2006" s="64"/>
      <c r="I2006" s="37" t="str">
        <f>IF(ISERROR(INT((B2006-SUM(MOD(DATE(YEAR(B2006-MOD(B2006-2,7)+3),1,2),{1E+99,7})*{1,-1})+5)/7)),"",INT((B2006-SUM(MOD(DATE(YEAR(B2006-MOD(B2006-2,7)+3),1,2),{1E+99,7})*{1,-1})+5)/7))</f>
        <v/>
      </c>
    </row>
    <row r="2007" spans="1:9" x14ac:dyDescent="0.3">
      <c r="A2007" s="35" t="str">
        <f t="shared" si="31"/>
        <v/>
      </c>
      <c r="H2007" s="64"/>
      <c r="I2007" s="37" t="str">
        <f>IF(ISERROR(INT((B2007-SUM(MOD(DATE(YEAR(B2007-MOD(B2007-2,7)+3),1,2),{1E+99,7})*{1,-1})+5)/7)),"",INT((B2007-SUM(MOD(DATE(YEAR(B2007-MOD(B2007-2,7)+3),1,2),{1E+99,7})*{1,-1})+5)/7))</f>
        <v/>
      </c>
    </row>
    <row r="2008" spans="1:9" x14ac:dyDescent="0.3">
      <c r="A2008" s="35" t="str">
        <f t="shared" si="31"/>
        <v/>
      </c>
      <c r="H2008" s="64"/>
      <c r="I2008" s="37" t="str">
        <f>IF(ISERROR(INT((B2008-SUM(MOD(DATE(YEAR(B2008-MOD(B2008-2,7)+3),1,2),{1E+99,7})*{1,-1})+5)/7)),"",INT((B2008-SUM(MOD(DATE(YEAR(B2008-MOD(B2008-2,7)+3),1,2),{1E+99,7})*{1,-1})+5)/7))</f>
        <v/>
      </c>
    </row>
    <row r="2009" spans="1:9" x14ac:dyDescent="0.3">
      <c r="A2009" s="35" t="str">
        <f t="shared" si="31"/>
        <v/>
      </c>
      <c r="H2009" s="64"/>
      <c r="I2009" s="37" t="str">
        <f>IF(ISERROR(INT((B2009-SUM(MOD(DATE(YEAR(B2009-MOD(B2009-2,7)+3),1,2),{1E+99,7})*{1,-1})+5)/7)),"",INT((B2009-SUM(MOD(DATE(YEAR(B2009-MOD(B2009-2,7)+3),1,2),{1E+99,7})*{1,-1})+5)/7))</f>
        <v/>
      </c>
    </row>
    <row r="2010" spans="1:9" x14ac:dyDescent="0.3">
      <c r="A2010" s="35" t="str">
        <f t="shared" si="31"/>
        <v/>
      </c>
      <c r="H2010" s="64"/>
      <c r="I2010" s="37" t="str">
        <f>IF(ISERROR(INT((B2010-SUM(MOD(DATE(YEAR(B2010-MOD(B2010-2,7)+3),1,2),{1E+99,7})*{1,-1})+5)/7)),"",INT((B2010-SUM(MOD(DATE(YEAR(B2010-MOD(B2010-2,7)+3),1,2),{1E+99,7})*{1,-1})+5)/7))</f>
        <v/>
      </c>
    </row>
    <row r="2011" spans="1:9" x14ac:dyDescent="0.3">
      <c r="A2011" s="35" t="str">
        <f t="shared" si="31"/>
        <v/>
      </c>
      <c r="H2011" s="64"/>
      <c r="I2011" s="37" t="str">
        <f>IF(ISERROR(INT((B2011-SUM(MOD(DATE(YEAR(B2011-MOD(B2011-2,7)+3),1,2),{1E+99,7})*{1,-1})+5)/7)),"",INT((B2011-SUM(MOD(DATE(YEAR(B2011-MOD(B2011-2,7)+3),1,2),{1E+99,7})*{1,-1})+5)/7))</f>
        <v/>
      </c>
    </row>
    <row r="2012" spans="1:9" x14ac:dyDescent="0.3">
      <c r="A2012" s="35" t="str">
        <f t="shared" si="31"/>
        <v/>
      </c>
      <c r="H2012" s="64"/>
      <c r="I2012" s="37" t="str">
        <f>IF(ISERROR(INT((B2012-SUM(MOD(DATE(YEAR(B2012-MOD(B2012-2,7)+3),1,2),{1E+99,7})*{1,-1})+5)/7)),"",INT((B2012-SUM(MOD(DATE(YEAR(B2012-MOD(B2012-2,7)+3),1,2),{1E+99,7})*{1,-1})+5)/7))</f>
        <v/>
      </c>
    </row>
    <row r="2013" spans="1:9" x14ac:dyDescent="0.3">
      <c r="A2013" s="35" t="str">
        <f t="shared" si="31"/>
        <v/>
      </c>
      <c r="H2013" s="64"/>
      <c r="I2013" s="37" t="str">
        <f>IF(ISERROR(INT((B2013-SUM(MOD(DATE(YEAR(B2013-MOD(B2013-2,7)+3),1,2),{1E+99,7})*{1,-1})+5)/7)),"",INT((B2013-SUM(MOD(DATE(YEAR(B2013-MOD(B2013-2,7)+3),1,2),{1E+99,7})*{1,-1})+5)/7))</f>
        <v/>
      </c>
    </row>
    <row r="2014" spans="1:9" x14ac:dyDescent="0.3">
      <c r="A2014" s="35" t="str">
        <f t="shared" si="31"/>
        <v/>
      </c>
      <c r="H2014" s="64"/>
      <c r="I2014" s="37" t="str">
        <f>IF(ISERROR(INT((B2014-SUM(MOD(DATE(YEAR(B2014-MOD(B2014-2,7)+3),1,2),{1E+99,7})*{1,-1})+5)/7)),"",INT((B2014-SUM(MOD(DATE(YEAR(B2014-MOD(B2014-2,7)+3),1,2),{1E+99,7})*{1,-1})+5)/7))</f>
        <v/>
      </c>
    </row>
    <row r="2015" spans="1:9" x14ac:dyDescent="0.3">
      <c r="A2015" s="35" t="str">
        <f t="shared" si="31"/>
        <v/>
      </c>
      <c r="H2015" s="64"/>
      <c r="I2015" s="37" t="str">
        <f>IF(ISERROR(INT((B2015-SUM(MOD(DATE(YEAR(B2015-MOD(B2015-2,7)+3),1,2),{1E+99,7})*{1,-1})+5)/7)),"",INT((B2015-SUM(MOD(DATE(YEAR(B2015-MOD(B2015-2,7)+3),1,2),{1E+99,7})*{1,-1})+5)/7))</f>
        <v/>
      </c>
    </row>
    <row r="2016" spans="1:9" x14ac:dyDescent="0.3">
      <c r="A2016" s="35" t="str">
        <f t="shared" si="31"/>
        <v/>
      </c>
      <c r="H2016" s="64"/>
      <c r="I2016" s="37" t="str">
        <f>IF(ISERROR(INT((B2016-SUM(MOD(DATE(YEAR(B2016-MOD(B2016-2,7)+3),1,2),{1E+99,7})*{1,-1})+5)/7)),"",INT((B2016-SUM(MOD(DATE(YEAR(B2016-MOD(B2016-2,7)+3),1,2),{1E+99,7})*{1,-1})+5)/7))</f>
        <v/>
      </c>
    </row>
    <row r="2017" spans="1:9" x14ac:dyDescent="0.3">
      <c r="A2017" s="35" t="str">
        <f t="shared" si="31"/>
        <v/>
      </c>
      <c r="H2017" s="64"/>
      <c r="I2017" s="37" t="str">
        <f>IF(ISERROR(INT((B2017-SUM(MOD(DATE(YEAR(B2017-MOD(B2017-2,7)+3),1,2),{1E+99,7})*{1,-1})+5)/7)),"",INT((B2017-SUM(MOD(DATE(YEAR(B2017-MOD(B2017-2,7)+3),1,2),{1E+99,7})*{1,-1})+5)/7))</f>
        <v/>
      </c>
    </row>
    <row r="2018" spans="1:9" x14ac:dyDescent="0.3">
      <c r="A2018" s="35" t="str">
        <f t="shared" si="31"/>
        <v/>
      </c>
      <c r="H2018" s="64"/>
      <c r="I2018" s="37" t="str">
        <f>IF(ISERROR(INT((B2018-SUM(MOD(DATE(YEAR(B2018-MOD(B2018-2,7)+3),1,2),{1E+99,7})*{1,-1})+5)/7)),"",INT((B2018-SUM(MOD(DATE(YEAR(B2018-MOD(B2018-2,7)+3),1,2),{1E+99,7})*{1,-1})+5)/7))</f>
        <v/>
      </c>
    </row>
    <row r="2019" spans="1:9" x14ac:dyDescent="0.3">
      <c r="A2019" s="35" t="str">
        <f t="shared" si="31"/>
        <v/>
      </c>
      <c r="H2019" s="64"/>
      <c r="I2019" s="37" t="str">
        <f>IF(ISERROR(INT((B2019-SUM(MOD(DATE(YEAR(B2019-MOD(B2019-2,7)+3),1,2),{1E+99,7})*{1,-1})+5)/7)),"",INT((B2019-SUM(MOD(DATE(YEAR(B2019-MOD(B2019-2,7)+3),1,2),{1E+99,7})*{1,-1})+5)/7))</f>
        <v/>
      </c>
    </row>
    <row r="2020" spans="1:9" x14ac:dyDescent="0.3">
      <c r="A2020" s="35" t="str">
        <f t="shared" si="31"/>
        <v/>
      </c>
      <c r="H2020" s="64"/>
      <c r="I2020" s="37" t="str">
        <f>IF(ISERROR(INT((B2020-SUM(MOD(DATE(YEAR(B2020-MOD(B2020-2,7)+3),1,2),{1E+99,7})*{1,-1})+5)/7)),"",INT((B2020-SUM(MOD(DATE(YEAR(B2020-MOD(B2020-2,7)+3),1,2),{1E+99,7})*{1,-1})+5)/7))</f>
        <v/>
      </c>
    </row>
    <row r="2021" spans="1:9" x14ac:dyDescent="0.3">
      <c r="A2021" s="35" t="str">
        <f t="shared" si="31"/>
        <v/>
      </c>
      <c r="H2021" s="64"/>
      <c r="I2021" s="37" t="str">
        <f>IF(ISERROR(INT((B2021-SUM(MOD(DATE(YEAR(B2021-MOD(B2021-2,7)+3),1,2),{1E+99,7})*{1,-1})+5)/7)),"",INT((B2021-SUM(MOD(DATE(YEAR(B2021-MOD(B2021-2,7)+3),1,2),{1E+99,7})*{1,-1})+5)/7))</f>
        <v/>
      </c>
    </row>
    <row r="2022" spans="1:9" x14ac:dyDescent="0.3">
      <c r="A2022" s="35" t="str">
        <f t="shared" si="31"/>
        <v/>
      </c>
      <c r="H2022" s="64"/>
      <c r="I2022" s="37" t="str">
        <f>IF(ISERROR(INT((B2022-SUM(MOD(DATE(YEAR(B2022-MOD(B2022-2,7)+3),1,2),{1E+99,7})*{1,-1})+5)/7)),"",INT((B2022-SUM(MOD(DATE(YEAR(B2022-MOD(B2022-2,7)+3),1,2),{1E+99,7})*{1,-1})+5)/7))</f>
        <v/>
      </c>
    </row>
    <row r="2023" spans="1:9" x14ac:dyDescent="0.3">
      <c r="A2023" s="35" t="str">
        <f t="shared" si="31"/>
        <v/>
      </c>
      <c r="H2023" s="64"/>
      <c r="I2023" s="37" t="str">
        <f>IF(ISERROR(INT((B2023-SUM(MOD(DATE(YEAR(B2023-MOD(B2023-2,7)+3),1,2),{1E+99,7})*{1,-1})+5)/7)),"",INT((B2023-SUM(MOD(DATE(YEAR(B2023-MOD(B2023-2,7)+3),1,2),{1E+99,7})*{1,-1})+5)/7))</f>
        <v/>
      </c>
    </row>
    <row r="2024" spans="1:9" x14ac:dyDescent="0.3">
      <c r="A2024" s="35" t="str">
        <f t="shared" si="31"/>
        <v/>
      </c>
      <c r="H2024" s="64"/>
      <c r="I2024" s="37" t="str">
        <f>IF(ISERROR(INT((B2024-SUM(MOD(DATE(YEAR(B2024-MOD(B2024-2,7)+3),1,2),{1E+99,7})*{1,-1})+5)/7)),"",INT((B2024-SUM(MOD(DATE(YEAR(B2024-MOD(B2024-2,7)+3),1,2),{1E+99,7})*{1,-1})+5)/7))</f>
        <v/>
      </c>
    </row>
    <row r="2025" spans="1:9" x14ac:dyDescent="0.3">
      <c r="A2025" s="35" t="str">
        <f t="shared" si="31"/>
        <v/>
      </c>
      <c r="H2025" s="64"/>
      <c r="I2025" s="37" t="str">
        <f>IF(ISERROR(INT((B2025-SUM(MOD(DATE(YEAR(B2025-MOD(B2025-2,7)+3),1,2),{1E+99,7})*{1,-1})+5)/7)),"",INT((B2025-SUM(MOD(DATE(YEAR(B2025-MOD(B2025-2,7)+3),1,2),{1E+99,7})*{1,-1})+5)/7))</f>
        <v/>
      </c>
    </row>
    <row r="2026" spans="1:9" x14ac:dyDescent="0.3">
      <c r="A2026" s="35" t="str">
        <f t="shared" si="31"/>
        <v/>
      </c>
      <c r="H2026" s="64"/>
      <c r="I2026" s="37" t="str">
        <f>IF(ISERROR(INT((B2026-SUM(MOD(DATE(YEAR(B2026-MOD(B2026-2,7)+3),1,2),{1E+99,7})*{1,-1})+5)/7)),"",INT((B2026-SUM(MOD(DATE(YEAR(B2026-MOD(B2026-2,7)+3),1,2),{1E+99,7})*{1,-1})+5)/7))</f>
        <v/>
      </c>
    </row>
    <row r="2027" spans="1:9" x14ac:dyDescent="0.3">
      <c r="A2027" s="35" t="str">
        <f t="shared" si="31"/>
        <v/>
      </c>
      <c r="H2027" s="64"/>
      <c r="I2027" s="37" t="str">
        <f>IF(ISERROR(INT((B2027-SUM(MOD(DATE(YEAR(B2027-MOD(B2027-2,7)+3),1,2),{1E+99,7})*{1,-1})+5)/7)),"",INT((B2027-SUM(MOD(DATE(YEAR(B2027-MOD(B2027-2,7)+3),1,2),{1E+99,7})*{1,-1})+5)/7))</f>
        <v/>
      </c>
    </row>
    <row r="2028" spans="1:9" x14ac:dyDescent="0.3">
      <c r="A2028" s="35" t="str">
        <f t="shared" si="31"/>
        <v/>
      </c>
      <c r="H2028" s="64"/>
      <c r="I2028" s="37" t="str">
        <f>IF(ISERROR(INT((B2028-SUM(MOD(DATE(YEAR(B2028-MOD(B2028-2,7)+3),1,2),{1E+99,7})*{1,-1})+5)/7)),"",INT((B2028-SUM(MOD(DATE(YEAR(B2028-MOD(B2028-2,7)+3),1,2),{1E+99,7})*{1,-1})+5)/7))</f>
        <v/>
      </c>
    </row>
    <row r="2029" spans="1:9" x14ac:dyDescent="0.3">
      <c r="A2029" s="35" t="str">
        <f t="shared" si="31"/>
        <v/>
      </c>
      <c r="H2029" s="64"/>
      <c r="I2029" s="37" t="str">
        <f>IF(ISERROR(INT((B2029-SUM(MOD(DATE(YEAR(B2029-MOD(B2029-2,7)+3),1,2),{1E+99,7})*{1,-1})+5)/7)),"",INT((B2029-SUM(MOD(DATE(YEAR(B2029-MOD(B2029-2,7)+3),1,2),{1E+99,7})*{1,-1})+5)/7))</f>
        <v/>
      </c>
    </row>
    <row r="2030" spans="1:9" x14ac:dyDescent="0.3">
      <c r="A2030" s="35" t="str">
        <f t="shared" si="31"/>
        <v/>
      </c>
      <c r="H2030" s="64"/>
      <c r="I2030" s="37" t="str">
        <f>IF(ISERROR(INT((B2030-SUM(MOD(DATE(YEAR(B2030-MOD(B2030-2,7)+3),1,2),{1E+99,7})*{1,-1})+5)/7)),"",INT((B2030-SUM(MOD(DATE(YEAR(B2030-MOD(B2030-2,7)+3),1,2),{1E+99,7})*{1,-1})+5)/7))</f>
        <v/>
      </c>
    </row>
    <row r="2031" spans="1:9" x14ac:dyDescent="0.3">
      <c r="A2031" s="35" t="str">
        <f t="shared" si="31"/>
        <v/>
      </c>
      <c r="H2031" s="64"/>
      <c r="I2031" s="37" t="str">
        <f>IF(ISERROR(INT((B2031-SUM(MOD(DATE(YEAR(B2031-MOD(B2031-2,7)+3),1,2),{1E+99,7})*{1,-1})+5)/7)),"",INT((B2031-SUM(MOD(DATE(YEAR(B2031-MOD(B2031-2,7)+3),1,2),{1E+99,7})*{1,-1})+5)/7))</f>
        <v/>
      </c>
    </row>
    <row r="2032" spans="1:9" x14ac:dyDescent="0.3">
      <c r="A2032" s="35" t="str">
        <f t="shared" si="31"/>
        <v/>
      </c>
      <c r="H2032" s="64"/>
      <c r="I2032" s="37" t="str">
        <f>IF(ISERROR(INT((B2032-SUM(MOD(DATE(YEAR(B2032-MOD(B2032-2,7)+3),1,2),{1E+99,7})*{1,-1})+5)/7)),"",INT((B2032-SUM(MOD(DATE(YEAR(B2032-MOD(B2032-2,7)+3),1,2),{1E+99,7})*{1,-1})+5)/7))</f>
        <v/>
      </c>
    </row>
    <row r="2033" spans="1:9" x14ac:dyDescent="0.3">
      <c r="A2033" s="35" t="str">
        <f t="shared" si="31"/>
        <v/>
      </c>
      <c r="H2033" s="64"/>
      <c r="I2033" s="37" t="str">
        <f>IF(ISERROR(INT((B2033-SUM(MOD(DATE(YEAR(B2033-MOD(B2033-2,7)+3),1,2),{1E+99,7})*{1,-1})+5)/7)),"",INT((B2033-SUM(MOD(DATE(YEAR(B2033-MOD(B2033-2,7)+3),1,2),{1E+99,7})*{1,-1})+5)/7))</f>
        <v/>
      </c>
    </row>
    <row r="2034" spans="1:9" x14ac:dyDescent="0.3">
      <c r="A2034" s="35" t="str">
        <f t="shared" si="31"/>
        <v/>
      </c>
      <c r="H2034" s="64"/>
      <c r="I2034" s="37" t="str">
        <f>IF(ISERROR(INT((B2034-SUM(MOD(DATE(YEAR(B2034-MOD(B2034-2,7)+3),1,2),{1E+99,7})*{1,-1})+5)/7)),"",INT((B2034-SUM(MOD(DATE(YEAR(B2034-MOD(B2034-2,7)+3),1,2),{1E+99,7})*{1,-1})+5)/7))</f>
        <v/>
      </c>
    </row>
    <row r="2035" spans="1:9" x14ac:dyDescent="0.3">
      <c r="A2035" s="35" t="str">
        <f t="shared" si="31"/>
        <v/>
      </c>
      <c r="H2035" s="64"/>
      <c r="I2035" s="37" t="str">
        <f>IF(ISERROR(INT((B2035-SUM(MOD(DATE(YEAR(B2035-MOD(B2035-2,7)+3),1,2),{1E+99,7})*{1,-1})+5)/7)),"",INT((B2035-SUM(MOD(DATE(YEAR(B2035-MOD(B2035-2,7)+3),1,2),{1E+99,7})*{1,-1})+5)/7))</f>
        <v/>
      </c>
    </row>
    <row r="2036" spans="1:9" x14ac:dyDescent="0.3">
      <c r="A2036" s="35" t="str">
        <f t="shared" si="31"/>
        <v/>
      </c>
      <c r="H2036" s="64"/>
      <c r="I2036" s="37" t="str">
        <f>IF(ISERROR(INT((B2036-SUM(MOD(DATE(YEAR(B2036-MOD(B2036-2,7)+3),1,2),{1E+99,7})*{1,-1})+5)/7)),"",INT((B2036-SUM(MOD(DATE(YEAR(B2036-MOD(B2036-2,7)+3),1,2),{1E+99,7})*{1,-1})+5)/7))</f>
        <v/>
      </c>
    </row>
    <row r="2037" spans="1:9" x14ac:dyDescent="0.3">
      <c r="A2037" s="35" t="str">
        <f t="shared" si="31"/>
        <v/>
      </c>
      <c r="H2037" s="64"/>
      <c r="I2037" s="37" t="str">
        <f>IF(ISERROR(INT((B2037-SUM(MOD(DATE(YEAR(B2037-MOD(B2037-2,7)+3),1,2),{1E+99,7})*{1,-1})+5)/7)),"",INT((B2037-SUM(MOD(DATE(YEAR(B2037-MOD(B2037-2,7)+3),1,2),{1E+99,7})*{1,-1})+5)/7))</f>
        <v/>
      </c>
    </row>
    <row r="2038" spans="1:9" x14ac:dyDescent="0.3">
      <c r="A2038" s="35" t="str">
        <f t="shared" si="31"/>
        <v/>
      </c>
      <c r="H2038" s="64"/>
      <c r="I2038" s="37" t="str">
        <f>IF(ISERROR(INT((B2038-SUM(MOD(DATE(YEAR(B2038-MOD(B2038-2,7)+3),1,2),{1E+99,7})*{1,-1})+5)/7)),"",INT((B2038-SUM(MOD(DATE(YEAR(B2038-MOD(B2038-2,7)+3),1,2),{1E+99,7})*{1,-1})+5)/7))</f>
        <v/>
      </c>
    </row>
    <row r="2039" spans="1:9" x14ac:dyDescent="0.3">
      <c r="A2039" s="35" t="str">
        <f t="shared" si="31"/>
        <v/>
      </c>
      <c r="H2039" s="64"/>
      <c r="I2039" s="37" t="str">
        <f>IF(ISERROR(INT((B2039-SUM(MOD(DATE(YEAR(B2039-MOD(B2039-2,7)+3),1,2),{1E+99,7})*{1,-1})+5)/7)),"",INT((B2039-SUM(MOD(DATE(YEAR(B2039-MOD(B2039-2,7)+3),1,2),{1E+99,7})*{1,-1})+5)/7))</f>
        <v/>
      </c>
    </row>
    <row r="2040" spans="1:9" x14ac:dyDescent="0.3">
      <c r="A2040" s="35" t="str">
        <f t="shared" si="31"/>
        <v/>
      </c>
      <c r="H2040" s="64"/>
      <c r="I2040" s="37" t="str">
        <f>IF(ISERROR(INT((B2040-SUM(MOD(DATE(YEAR(B2040-MOD(B2040-2,7)+3),1,2),{1E+99,7})*{1,-1})+5)/7)),"",INT((B2040-SUM(MOD(DATE(YEAR(B2040-MOD(B2040-2,7)+3),1,2),{1E+99,7})*{1,-1})+5)/7))</f>
        <v/>
      </c>
    </row>
    <row r="2041" spans="1:9" x14ac:dyDescent="0.3">
      <c r="A2041" s="35" t="str">
        <f t="shared" si="31"/>
        <v/>
      </c>
      <c r="H2041" s="64"/>
      <c r="I2041" s="37" t="str">
        <f>IF(ISERROR(INT((B2041-SUM(MOD(DATE(YEAR(B2041-MOD(B2041-2,7)+3),1,2),{1E+99,7})*{1,-1})+5)/7)),"",INT((B2041-SUM(MOD(DATE(YEAR(B2041-MOD(B2041-2,7)+3),1,2),{1E+99,7})*{1,-1})+5)/7))</f>
        <v/>
      </c>
    </row>
    <row r="2042" spans="1:9" x14ac:dyDescent="0.3">
      <c r="A2042" s="35" t="str">
        <f t="shared" si="31"/>
        <v/>
      </c>
      <c r="H2042" s="64"/>
      <c r="I2042" s="37" t="str">
        <f>IF(ISERROR(INT((B2042-SUM(MOD(DATE(YEAR(B2042-MOD(B2042-2,7)+3),1,2),{1E+99,7})*{1,-1})+5)/7)),"",INT((B2042-SUM(MOD(DATE(YEAR(B2042-MOD(B2042-2,7)+3),1,2),{1E+99,7})*{1,-1})+5)/7))</f>
        <v/>
      </c>
    </row>
    <row r="2043" spans="1:9" x14ac:dyDescent="0.3">
      <c r="A2043" s="35" t="str">
        <f t="shared" si="31"/>
        <v/>
      </c>
      <c r="H2043" s="64"/>
      <c r="I2043" s="37" t="str">
        <f>IF(ISERROR(INT((B2043-SUM(MOD(DATE(YEAR(B2043-MOD(B2043-2,7)+3),1,2),{1E+99,7})*{1,-1})+5)/7)),"",INT((B2043-SUM(MOD(DATE(YEAR(B2043-MOD(B2043-2,7)+3),1,2),{1E+99,7})*{1,-1})+5)/7))</f>
        <v/>
      </c>
    </row>
    <row r="2044" spans="1:9" x14ac:dyDescent="0.3">
      <c r="A2044" s="35" t="str">
        <f t="shared" si="31"/>
        <v/>
      </c>
      <c r="H2044" s="64"/>
      <c r="I2044" s="37" t="str">
        <f>IF(ISERROR(INT((B2044-SUM(MOD(DATE(YEAR(B2044-MOD(B2044-2,7)+3),1,2),{1E+99,7})*{1,-1})+5)/7)),"",INT((B2044-SUM(MOD(DATE(YEAR(B2044-MOD(B2044-2,7)+3),1,2),{1E+99,7})*{1,-1})+5)/7))</f>
        <v/>
      </c>
    </row>
    <row r="2045" spans="1:9" x14ac:dyDescent="0.3">
      <c r="A2045" s="35" t="str">
        <f t="shared" si="31"/>
        <v/>
      </c>
      <c r="H2045" s="64"/>
      <c r="I2045" s="37" t="str">
        <f>IF(ISERROR(INT((B2045-SUM(MOD(DATE(YEAR(B2045-MOD(B2045-2,7)+3),1,2),{1E+99,7})*{1,-1})+5)/7)),"",INT((B2045-SUM(MOD(DATE(YEAR(B2045-MOD(B2045-2,7)+3),1,2),{1E+99,7})*{1,-1})+5)/7))</f>
        <v/>
      </c>
    </row>
    <row r="2046" spans="1:9" x14ac:dyDescent="0.3">
      <c r="A2046" s="35" t="str">
        <f t="shared" si="31"/>
        <v/>
      </c>
      <c r="H2046" s="64"/>
      <c r="I2046" s="37" t="str">
        <f>IF(ISERROR(INT((B2046-SUM(MOD(DATE(YEAR(B2046-MOD(B2046-2,7)+3),1,2),{1E+99,7})*{1,-1})+5)/7)),"",INT((B2046-SUM(MOD(DATE(YEAR(B2046-MOD(B2046-2,7)+3),1,2),{1E+99,7})*{1,-1})+5)/7))</f>
        <v/>
      </c>
    </row>
    <row r="2047" spans="1:9" x14ac:dyDescent="0.3">
      <c r="A2047" s="35" t="str">
        <f t="shared" si="31"/>
        <v/>
      </c>
      <c r="H2047" s="64"/>
      <c r="I2047" s="37" t="str">
        <f>IF(ISERROR(INT((B2047-SUM(MOD(DATE(YEAR(B2047-MOD(B2047-2,7)+3),1,2),{1E+99,7})*{1,-1})+5)/7)),"",INT((B2047-SUM(MOD(DATE(YEAR(B2047-MOD(B2047-2,7)+3),1,2),{1E+99,7})*{1,-1})+5)/7))</f>
        <v/>
      </c>
    </row>
    <row r="2048" spans="1:9" x14ac:dyDescent="0.3">
      <c r="A2048" s="35" t="str">
        <f t="shared" si="31"/>
        <v/>
      </c>
      <c r="H2048" s="64"/>
      <c r="I2048" s="37" t="str">
        <f>IF(ISERROR(INT((B2048-SUM(MOD(DATE(YEAR(B2048-MOD(B2048-2,7)+3),1,2),{1E+99,7})*{1,-1})+5)/7)),"",INT((B2048-SUM(MOD(DATE(YEAR(B2048-MOD(B2048-2,7)+3),1,2),{1E+99,7})*{1,-1})+5)/7))</f>
        <v/>
      </c>
    </row>
    <row r="2049" spans="1:9" x14ac:dyDescent="0.3">
      <c r="A2049" s="35" t="str">
        <f t="shared" si="31"/>
        <v/>
      </c>
      <c r="H2049" s="64"/>
      <c r="I2049" s="37" t="str">
        <f>IF(ISERROR(INT((B2049-SUM(MOD(DATE(YEAR(B2049-MOD(B2049-2,7)+3),1,2),{1E+99,7})*{1,-1})+5)/7)),"",INT((B2049-SUM(MOD(DATE(YEAR(B2049-MOD(B2049-2,7)+3),1,2),{1E+99,7})*{1,-1})+5)/7))</f>
        <v/>
      </c>
    </row>
    <row r="2050" spans="1:9" x14ac:dyDescent="0.3">
      <c r="A2050" s="35" t="str">
        <f t="shared" si="31"/>
        <v/>
      </c>
      <c r="H2050" s="64"/>
      <c r="I2050" s="37" t="str">
        <f>IF(ISERROR(INT((B2050-SUM(MOD(DATE(YEAR(B2050-MOD(B2050-2,7)+3),1,2),{1E+99,7})*{1,-1})+5)/7)),"",INT((B2050-SUM(MOD(DATE(YEAR(B2050-MOD(B2050-2,7)+3),1,2),{1E+99,7})*{1,-1})+5)/7))</f>
        <v/>
      </c>
    </row>
    <row r="2051" spans="1:9" x14ac:dyDescent="0.3">
      <c r="A2051" s="35" t="str">
        <f t="shared" si="31"/>
        <v/>
      </c>
      <c r="H2051" s="64"/>
      <c r="I2051" s="37" t="str">
        <f>IF(ISERROR(INT((B2051-SUM(MOD(DATE(YEAR(B2051-MOD(B2051-2,7)+3),1,2),{1E+99,7})*{1,-1})+5)/7)),"",INT((B2051-SUM(MOD(DATE(YEAR(B2051-MOD(B2051-2,7)+3),1,2),{1E+99,7})*{1,-1})+5)/7))</f>
        <v/>
      </c>
    </row>
    <row r="2052" spans="1:9" x14ac:dyDescent="0.3">
      <c r="A2052" s="35" t="str">
        <f t="shared" si="31"/>
        <v/>
      </c>
      <c r="H2052" s="64"/>
      <c r="I2052" s="37" t="str">
        <f>IF(ISERROR(INT((B2052-SUM(MOD(DATE(YEAR(B2052-MOD(B2052-2,7)+3),1,2),{1E+99,7})*{1,-1})+5)/7)),"",INT((B2052-SUM(MOD(DATE(YEAR(B2052-MOD(B2052-2,7)+3),1,2),{1E+99,7})*{1,-1})+5)/7))</f>
        <v/>
      </c>
    </row>
    <row r="2053" spans="1:9" x14ac:dyDescent="0.3">
      <c r="A2053" s="35" t="str">
        <f t="shared" si="31"/>
        <v/>
      </c>
      <c r="H2053" s="64"/>
      <c r="I2053" s="37" t="str">
        <f>IF(ISERROR(INT((B2053-SUM(MOD(DATE(YEAR(B2053-MOD(B2053-2,7)+3),1,2),{1E+99,7})*{1,-1})+5)/7)),"",INT((B2053-SUM(MOD(DATE(YEAR(B2053-MOD(B2053-2,7)+3),1,2),{1E+99,7})*{1,-1})+5)/7))</f>
        <v/>
      </c>
    </row>
    <row r="2054" spans="1:9" x14ac:dyDescent="0.3">
      <c r="A2054" s="35" t="str">
        <f t="shared" si="31"/>
        <v/>
      </c>
      <c r="H2054" s="64"/>
      <c r="I2054" s="37" t="str">
        <f>IF(ISERROR(INT((B2054-SUM(MOD(DATE(YEAR(B2054-MOD(B2054-2,7)+3),1,2),{1E+99,7})*{1,-1})+5)/7)),"",INT((B2054-SUM(MOD(DATE(YEAR(B2054-MOD(B2054-2,7)+3),1,2),{1E+99,7})*{1,-1})+5)/7))</f>
        <v/>
      </c>
    </row>
    <row r="2055" spans="1:9" x14ac:dyDescent="0.3">
      <c r="A2055" s="35" t="str">
        <f t="shared" ref="A2055:A2118" si="32">IF(D2055-C2055&gt;0,D2055-C2055,"")</f>
        <v/>
      </c>
      <c r="H2055" s="64"/>
      <c r="I2055" s="37" t="str">
        <f>IF(ISERROR(INT((B2055-SUM(MOD(DATE(YEAR(B2055-MOD(B2055-2,7)+3),1,2),{1E+99,7})*{1,-1})+5)/7)),"",INT((B2055-SUM(MOD(DATE(YEAR(B2055-MOD(B2055-2,7)+3),1,2),{1E+99,7})*{1,-1})+5)/7))</f>
        <v/>
      </c>
    </row>
    <row r="2056" spans="1:9" x14ac:dyDescent="0.3">
      <c r="A2056" s="35" t="str">
        <f t="shared" si="32"/>
        <v/>
      </c>
      <c r="H2056" s="64"/>
      <c r="I2056" s="37" t="str">
        <f>IF(ISERROR(INT((B2056-SUM(MOD(DATE(YEAR(B2056-MOD(B2056-2,7)+3),1,2),{1E+99,7})*{1,-1})+5)/7)),"",INT((B2056-SUM(MOD(DATE(YEAR(B2056-MOD(B2056-2,7)+3),1,2),{1E+99,7})*{1,-1})+5)/7))</f>
        <v/>
      </c>
    </row>
    <row r="2057" spans="1:9" x14ac:dyDescent="0.3">
      <c r="A2057" s="35" t="str">
        <f t="shared" si="32"/>
        <v/>
      </c>
      <c r="H2057" s="64"/>
      <c r="I2057" s="37" t="str">
        <f>IF(ISERROR(INT((B2057-SUM(MOD(DATE(YEAR(B2057-MOD(B2057-2,7)+3),1,2),{1E+99,7})*{1,-1})+5)/7)),"",INT((B2057-SUM(MOD(DATE(YEAR(B2057-MOD(B2057-2,7)+3),1,2),{1E+99,7})*{1,-1})+5)/7))</f>
        <v/>
      </c>
    </row>
    <row r="2058" spans="1:9" x14ac:dyDescent="0.3">
      <c r="A2058" s="35" t="str">
        <f t="shared" si="32"/>
        <v/>
      </c>
      <c r="H2058" s="64"/>
      <c r="I2058" s="37" t="str">
        <f>IF(ISERROR(INT((B2058-SUM(MOD(DATE(YEAR(B2058-MOD(B2058-2,7)+3),1,2),{1E+99,7})*{1,-1})+5)/7)),"",INT((B2058-SUM(MOD(DATE(YEAR(B2058-MOD(B2058-2,7)+3),1,2),{1E+99,7})*{1,-1})+5)/7))</f>
        <v/>
      </c>
    </row>
    <row r="2059" spans="1:9" x14ac:dyDescent="0.3">
      <c r="A2059" s="35" t="str">
        <f t="shared" si="32"/>
        <v/>
      </c>
      <c r="H2059" s="64"/>
      <c r="I2059" s="37" t="str">
        <f>IF(ISERROR(INT((B2059-SUM(MOD(DATE(YEAR(B2059-MOD(B2059-2,7)+3),1,2),{1E+99,7})*{1,-1})+5)/7)),"",INT((B2059-SUM(MOD(DATE(YEAR(B2059-MOD(B2059-2,7)+3),1,2),{1E+99,7})*{1,-1})+5)/7))</f>
        <v/>
      </c>
    </row>
    <row r="2060" spans="1:9" x14ac:dyDescent="0.3">
      <c r="A2060" s="35" t="str">
        <f t="shared" si="32"/>
        <v/>
      </c>
      <c r="H2060" s="64"/>
      <c r="I2060" s="37" t="str">
        <f>IF(ISERROR(INT((B2060-SUM(MOD(DATE(YEAR(B2060-MOD(B2060-2,7)+3),1,2),{1E+99,7})*{1,-1})+5)/7)),"",INT((B2060-SUM(MOD(DATE(YEAR(B2060-MOD(B2060-2,7)+3),1,2),{1E+99,7})*{1,-1})+5)/7))</f>
        <v/>
      </c>
    </row>
    <row r="2061" spans="1:9" x14ac:dyDescent="0.3">
      <c r="A2061" s="35" t="str">
        <f t="shared" si="32"/>
        <v/>
      </c>
      <c r="H2061" s="64"/>
      <c r="I2061" s="37" t="str">
        <f>IF(ISERROR(INT((B2061-SUM(MOD(DATE(YEAR(B2061-MOD(B2061-2,7)+3),1,2),{1E+99,7})*{1,-1})+5)/7)),"",INT((B2061-SUM(MOD(DATE(YEAR(B2061-MOD(B2061-2,7)+3),1,2),{1E+99,7})*{1,-1})+5)/7))</f>
        <v/>
      </c>
    </row>
    <row r="2062" spans="1:9" x14ac:dyDescent="0.3">
      <c r="A2062" s="35" t="str">
        <f t="shared" si="32"/>
        <v/>
      </c>
      <c r="H2062" s="64"/>
      <c r="I2062" s="37" t="str">
        <f>IF(ISERROR(INT((B2062-SUM(MOD(DATE(YEAR(B2062-MOD(B2062-2,7)+3),1,2),{1E+99,7})*{1,-1})+5)/7)),"",INT((B2062-SUM(MOD(DATE(YEAR(B2062-MOD(B2062-2,7)+3),1,2),{1E+99,7})*{1,-1})+5)/7))</f>
        <v/>
      </c>
    </row>
    <row r="2063" spans="1:9" x14ac:dyDescent="0.3">
      <c r="A2063" s="35" t="str">
        <f t="shared" si="32"/>
        <v/>
      </c>
      <c r="H2063" s="64"/>
      <c r="I2063" s="37" t="str">
        <f>IF(ISERROR(INT((B2063-SUM(MOD(DATE(YEAR(B2063-MOD(B2063-2,7)+3),1,2),{1E+99,7})*{1,-1})+5)/7)),"",INT((B2063-SUM(MOD(DATE(YEAR(B2063-MOD(B2063-2,7)+3),1,2),{1E+99,7})*{1,-1})+5)/7))</f>
        <v/>
      </c>
    </row>
    <row r="2064" spans="1:9" x14ac:dyDescent="0.3">
      <c r="A2064" s="35" t="str">
        <f t="shared" si="32"/>
        <v/>
      </c>
      <c r="H2064" s="64"/>
      <c r="I2064" s="37" t="str">
        <f>IF(ISERROR(INT((B2064-SUM(MOD(DATE(YEAR(B2064-MOD(B2064-2,7)+3),1,2),{1E+99,7})*{1,-1})+5)/7)),"",INT((B2064-SUM(MOD(DATE(YEAR(B2064-MOD(B2064-2,7)+3),1,2),{1E+99,7})*{1,-1})+5)/7))</f>
        <v/>
      </c>
    </row>
    <row r="2065" spans="1:9" x14ac:dyDescent="0.3">
      <c r="A2065" s="35" t="str">
        <f t="shared" si="32"/>
        <v/>
      </c>
      <c r="H2065" s="64"/>
      <c r="I2065" s="37" t="str">
        <f>IF(ISERROR(INT((B2065-SUM(MOD(DATE(YEAR(B2065-MOD(B2065-2,7)+3),1,2),{1E+99,7})*{1,-1})+5)/7)),"",INT((B2065-SUM(MOD(DATE(YEAR(B2065-MOD(B2065-2,7)+3),1,2),{1E+99,7})*{1,-1})+5)/7))</f>
        <v/>
      </c>
    </row>
    <row r="2066" spans="1:9" x14ac:dyDescent="0.3">
      <c r="A2066" s="35" t="str">
        <f t="shared" si="32"/>
        <v/>
      </c>
      <c r="H2066" s="64"/>
      <c r="I2066" s="37" t="str">
        <f>IF(ISERROR(INT((B2066-SUM(MOD(DATE(YEAR(B2066-MOD(B2066-2,7)+3),1,2),{1E+99,7})*{1,-1})+5)/7)),"",INT((B2066-SUM(MOD(DATE(YEAR(B2066-MOD(B2066-2,7)+3),1,2),{1E+99,7})*{1,-1})+5)/7))</f>
        <v/>
      </c>
    </row>
    <row r="2067" spans="1:9" x14ac:dyDescent="0.3">
      <c r="A2067" s="35" t="str">
        <f t="shared" si="32"/>
        <v/>
      </c>
      <c r="H2067" s="64"/>
      <c r="I2067" s="37" t="str">
        <f>IF(ISERROR(INT((B2067-SUM(MOD(DATE(YEAR(B2067-MOD(B2067-2,7)+3),1,2),{1E+99,7})*{1,-1})+5)/7)),"",INT((B2067-SUM(MOD(DATE(YEAR(B2067-MOD(B2067-2,7)+3),1,2),{1E+99,7})*{1,-1})+5)/7))</f>
        <v/>
      </c>
    </row>
    <row r="2068" spans="1:9" x14ac:dyDescent="0.3">
      <c r="A2068" s="35" t="str">
        <f t="shared" si="32"/>
        <v/>
      </c>
      <c r="H2068" s="64"/>
      <c r="I2068" s="37" t="str">
        <f>IF(ISERROR(INT((B2068-SUM(MOD(DATE(YEAR(B2068-MOD(B2068-2,7)+3),1,2),{1E+99,7})*{1,-1})+5)/7)),"",INT((B2068-SUM(MOD(DATE(YEAR(B2068-MOD(B2068-2,7)+3),1,2),{1E+99,7})*{1,-1})+5)/7))</f>
        <v/>
      </c>
    </row>
    <row r="2069" spans="1:9" x14ac:dyDescent="0.3">
      <c r="A2069" s="35" t="str">
        <f t="shared" si="32"/>
        <v/>
      </c>
      <c r="H2069" s="64"/>
      <c r="I2069" s="37" t="str">
        <f>IF(ISERROR(INT((B2069-SUM(MOD(DATE(YEAR(B2069-MOD(B2069-2,7)+3),1,2),{1E+99,7})*{1,-1})+5)/7)),"",INT((B2069-SUM(MOD(DATE(YEAR(B2069-MOD(B2069-2,7)+3),1,2),{1E+99,7})*{1,-1})+5)/7))</f>
        <v/>
      </c>
    </row>
    <row r="2070" spans="1:9" x14ac:dyDescent="0.3">
      <c r="A2070" s="35" t="str">
        <f t="shared" si="32"/>
        <v/>
      </c>
      <c r="H2070" s="64"/>
      <c r="I2070" s="37" t="str">
        <f>IF(ISERROR(INT((B2070-SUM(MOD(DATE(YEAR(B2070-MOD(B2070-2,7)+3),1,2),{1E+99,7})*{1,-1})+5)/7)),"",INT((B2070-SUM(MOD(DATE(YEAR(B2070-MOD(B2070-2,7)+3),1,2),{1E+99,7})*{1,-1})+5)/7))</f>
        <v/>
      </c>
    </row>
    <row r="2071" spans="1:9" x14ac:dyDescent="0.3">
      <c r="A2071" s="35" t="str">
        <f t="shared" si="32"/>
        <v/>
      </c>
      <c r="H2071" s="64"/>
      <c r="I2071" s="37" t="str">
        <f>IF(ISERROR(INT((B2071-SUM(MOD(DATE(YEAR(B2071-MOD(B2071-2,7)+3),1,2),{1E+99,7})*{1,-1})+5)/7)),"",INT((B2071-SUM(MOD(DATE(YEAR(B2071-MOD(B2071-2,7)+3),1,2),{1E+99,7})*{1,-1})+5)/7))</f>
        <v/>
      </c>
    </row>
    <row r="2072" spans="1:9" x14ac:dyDescent="0.3">
      <c r="A2072" s="35" t="str">
        <f t="shared" si="32"/>
        <v/>
      </c>
      <c r="H2072" s="64"/>
      <c r="I2072" s="37" t="str">
        <f>IF(ISERROR(INT((B2072-SUM(MOD(DATE(YEAR(B2072-MOD(B2072-2,7)+3),1,2),{1E+99,7})*{1,-1})+5)/7)),"",INT((B2072-SUM(MOD(DATE(YEAR(B2072-MOD(B2072-2,7)+3),1,2),{1E+99,7})*{1,-1})+5)/7))</f>
        <v/>
      </c>
    </row>
    <row r="2073" spans="1:9" x14ac:dyDescent="0.3">
      <c r="A2073" s="35" t="str">
        <f t="shared" si="32"/>
        <v/>
      </c>
      <c r="H2073" s="64"/>
      <c r="I2073" s="37" t="str">
        <f>IF(ISERROR(INT((B2073-SUM(MOD(DATE(YEAR(B2073-MOD(B2073-2,7)+3),1,2),{1E+99,7})*{1,-1})+5)/7)),"",INT((B2073-SUM(MOD(DATE(YEAR(B2073-MOD(B2073-2,7)+3),1,2),{1E+99,7})*{1,-1})+5)/7))</f>
        <v/>
      </c>
    </row>
    <row r="2074" spans="1:9" x14ac:dyDescent="0.3">
      <c r="A2074" s="35" t="str">
        <f t="shared" si="32"/>
        <v/>
      </c>
      <c r="H2074" s="64"/>
      <c r="I2074" s="37" t="str">
        <f>IF(ISERROR(INT((B2074-SUM(MOD(DATE(YEAR(B2074-MOD(B2074-2,7)+3),1,2),{1E+99,7})*{1,-1})+5)/7)),"",INT((B2074-SUM(MOD(DATE(YEAR(B2074-MOD(B2074-2,7)+3),1,2),{1E+99,7})*{1,-1})+5)/7))</f>
        <v/>
      </c>
    </row>
    <row r="2075" spans="1:9" x14ac:dyDescent="0.3">
      <c r="A2075" s="35" t="str">
        <f t="shared" si="32"/>
        <v/>
      </c>
      <c r="H2075" s="64"/>
      <c r="I2075" s="37" t="str">
        <f>IF(ISERROR(INT((B2075-SUM(MOD(DATE(YEAR(B2075-MOD(B2075-2,7)+3),1,2),{1E+99,7})*{1,-1})+5)/7)),"",INT((B2075-SUM(MOD(DATE(YEAR(B2075-MOD(B2075-2,7)+3),1,2),{1E+99,7})*{1,-1})+5)/7))</f>
        <v/>
      </c>
    </row>
    <row r="2076" spans="1:9" x14ac:dyDescent="0.3">
      <c r="A2076" s="35" t="str">
        <f t="shared" si="32"/>
        <v/>
      </c>
      <c r="H2076" s="64"/>
      <c r="I2076" s="37" t="str">
        <f>IF(ISERROR(INT((B2076-SUM(MOD(DATE(YEAR(B2076-MOD(B2076-2,7)+3),1,2),{1E+99,7})*{1,-1})+5)/7)),"",INT((B2076-SUM(MOD(DATE(YEAR(B2076-MOD(B2076-2,7)+3),1,2),{1E+99,7})*{1,-1})+5)/7))</f>
        <v/>
      </c>
    </row>
    <row r="2077" spans="1:9" x14ac:dyDescent="0.3">
      <c r="A2077" s="35" t="str">
        <f t="shared" si="32"/>
        <v/>
      </c>
      <c r="H2077" s="64"/>
      <c r="I2077" s="37" t="str">
        <f>IF(ISERROR(INT((B2077-SUM(MOD(DATE(YEAR(B2077-MOD(B2077-2,7)+3),1,2),{1E+99,7})*{1,-1})+5)/7)),"",INT((B2077-SUM(MOD(DATE(YEAR(B2077-MOD(B2077-2,7)+3),1,2),{1E+99,7})*{1,-1})+5)/7))</f>
        <v/>
      </c>
    </row>
    <row r="2078" spans="1:9" x14ac:dyDescent="0.3">
      <c r="A2078" s="35" t="str">
        <f t="shared" si="32"/>
        <v/>
      </c>
      <c r="H2078" s="64"/>
      <c r="I2078" s="37" t="str">
        <f>IF(ISERROR(INT((B2078-SUM(MOD(DATE(YEAR(B2078-MOD(B2078-2,7)+3),1,2),{1E+99,7})*{1,-1})+5)/7)),"",INT((B2078-SUM(MOD(DATE(YEAR(B2078-MOD(B2078-2,7)+3),1,2),{1E+99,7})*{1,-1})+5)/7))</f>
        <v/>
      </c>
    </row>
    <row r="2079" spans="1:9" x14ac:dyDescent="0.3">
      <c r="A2079" s="35" t="str">
        <f t="shared" si="32"/>
        <v/>
      </c>
      <c r="H2079" s="64"/>
      <c r="I2079" s="37" t="str">
        <f>IF(ISERROR(INT((B2079-SUM(MOD(DATE(YEAR(B2079-MOD(B2079-2,7)+3),1,2),{1E+99,7})*{1,-1})+5)/7)),"",INT((B2079-SUM(MOD(DATE(YEAR(B2079-MOD(B2079-2,7)+3),1,2),{1E+99,7})*{1,-1})+5)/7))</f>
        <v/>
      </c>
    </row>
    <row r="2080" spans="1:9" x14ac:dyDescent="0.3">
      <c r="A2080" s="35" t="str">
        <f t="shared" si="32"/>
        <v/>
      </c>
      <c r="H2080" s="64"/>
      <c r="I2080" s="37" t="str">
        <f>IF(ISERROR(INT((B2080-SUM(MOD(DATE(YEAR(B2080-MOD(B2080-2,7)+3),1,2),{1E+99,7})*{1,-1})+5)/7)),"",INT((B2080-SUM(MOD(DATE(YEAR(B2080-MOD(B2080-2,7)+3),1,2),{1E+99,7})*{1,-1})+5)/7))</f>
        <v/>
      </c>
    </row>
    <row r="2081" spans="1:9" x14ac:dyDescent="0.3">
      <c r="A2081" s="35" t="str">
        <f t="shared" si="32"/>
        <v/>
      </c>
      <c r="H2081" s="64"/>
      <c r="I2081" s="37" t="str">
        <f>IF(ISERROR(INT((B2081-SUM(MOD(DATE(YEAR(B2081-MOD(B2081-2,7)+3),1,2),{1E+99,7})*{1,-1})+5)/7)),"",INT((B2081-SUM(MOD(DATE(YEAR(B2081-MOD(B2081-2,7)+3),1,2),{1E+99,7})*{1,-1})+5)/7))</f>
        <v/>
      </c>
    </row>
    <row r="2082" spans="1:9" x14ac:dyDescent="0.3">
      <c r="A2082" s="35" t="str">
        <f t="shared" si="32"/>
        <v/>
      </c>
      <c r="H2082" s="64"/>
      <c r="I2082" s="37" t="str">
        <f>IF(ISERROR(INT((B2082-SUM(MOD(DATE(YEAR(B2082-MOD(B2082-2,7)+3),1,2),{1E+99,7})*{1,-1})+5)/7)),"",INT((B2082-SUM(MOD(DATE(YEAR(B2082-MOD(B2082-2,7)+3),1,2),{1E+99,7})*{1,-1})+5)/7))</f>
        <v/>
      </c>
    </row>
    <row r="2083" spans="1:9" x14ac:dyDescent="0.3">
      <c r="A2083" s="35" t="str">
        <f t="shared" si="32"/>
        <v/>
      </c>
      <c r="H2083" s="64"/>
      <c r="I2083" s="37" t="str">
        <f>IF(ISERROR(INT((B2083-SUM(MOD(DATE(YEAR(B2083-MOD(B2083-2,7)+3),1,2),{1E+99,7})*{1,-1})+5)/7)),"",INT((B2083-SUM(MOD(DATE(YEAR(B2083-MOD(B2083-2,7)+3),1,2),{1E+99,7})*{1,-1})+5)/7))</f>
        <v/>
      </c>
    </row>
    <row r="2084" spans="1:9" x14ac:dyDescent="0.3">
      <c r="A2084" s="35" t="str">
        <f t="shared" si="32"/>
        <v/>
      </c>
      <c r="H2084" s="64"/>
      <c r="I2084" s="37" t="str">
        <f>IF(ISERROR(INT((B2084-SUM(MOD(DATE(YEAR(B2084-MOD(B2084-2,7)+3),1,2),{1E+99,7})*{1,-1})+5)/7)),"",INT((B2084-SUM(MOD(DATE(YEAR(B2084-MOD(B2084-2,7)+3),1,2),{1E+99,7})*{1,-1})+5)/7))</f>
        <v/>
      </c>
    </row>
    <row r="2085" spans="1:9" x14ac:dyDescent="0.3">
      <c r="A2085" s="35" t="str">
        <f t="shared" si="32"/>
        <v/>
      </c>
      <c r="H2085" s="64"/>
      <c r="I2085" s="37" t="str">
        <f>IF(ISERROR(INT((B2085-SUM(MOD(DATE(YEAR(B2085-MOD(B2085-2,7)+3),1,2),{1E+99,7})*{1,-1})+5)/7)),"",INT((B2085-SUM(MOD(DATE(YEAR(B2085-MOD(B2085-2,7)+3),1,2),{1E+99,7})*{1,-1})+5)/7))</f>
        <v/>
      </c>
    </row>
    <row r="2086" spans="1:9" x14ac:dyDescent="0.3">
      <c r="A2086" s="35" t="str">
        <f t="shared" si="32"/>
        <v/>
      </c>
      <c r="H2086" s="64"/>
      <c r="I2086" s="37" t="str">
        <f>IF(ISERROR(INT((B2086-SUM(MOD(DATE(YEAR(B2086-MOD(B2086-2,7)+3),1,2),{1E+99,7})*{1,-1})+5)/7)),"",INT((B2086-SUM(MOD(DATE(YEAR(B2086-MOD(B2086-2,7)+3),1,2),{1E+99,7})*{1,-1})+5)/7))</f>
        <v/>
      </c>
    </row>
    <row r="2087" spans="1:9" x14ac:dyDescent="0.3">
      <c r="A2087" s="35" t="str">
        <f t="shared" si="32"/>
        <v/>
      </c>
      <c r="H2087" s="64"/>
      <c r="I2087" s="37" t="str">
        <f>IF(ISERROR(INT((B2087-SUM(MOD(DATE(YEAR(B2087-MOD(B2087-2,7)+3),1,2),{1E+99,7})*{1,-1})+5)/7)),"",INT((B2087-SUM(MOD(DATE(YEAR(B2087-MOD(B2087-2,7)+3),1,2),{1E+99,7})*{1,-1})+5)/7))</f>
        <v/>
      </c>
    </row>
    <row r="2088" spans="1:9" x14ac:dyDescent="0.3">
      <c r="A2088" s="35" t="str">
        <f t="shared" si="32"/>
        <v/>
      </c>
      <c r="H2088" s="64"/>
      <c r="I2088" s="37" t="str">
        <f>IF(ISERROR(INT((B2088-SUM(MOD(DATE(YEAR(B2088-MOD(B2088-2,7)+3),1,2),{1E+99,7})*{1,-1})+5)/7)),"",INT((B2088-SUM(MOD(DATE(YEAR(B2088-MOD(B2088-2,7)+3),1,2),{1E+99,7})*{1,-1})+5)/7))</f>
        <v/>
      </c>
    </row>
    <row r="2089" spans="1:9" x14ac:dyDescent="0.3">
      <c r="A2089" s="35" t="str">
        <f t="shared" si="32"/>
        <v/>
      </c>
      <c r="H2089" s="64"/>
      <c r="I2089" s="37" t="str">
        <f>IF(ISERROR(INT((B2089-SUM(MOD(DATE(YEAR(B2089-MOD(B2089-2,7)+3),1,2),{1E+99,7})*{1,-1})+5)/7)),"",INT((B2089-SUM(MOD(DATE(YEAR(B2089-MOD(B2089-2,7)+3),1,2),{1E+99,7})*{1,-1})+5)/7))</f>
        <v/>
      </c>
    </row>
    <row r="2090" spans="1:9" x14ac:dyDescent="0.3">
      <c r="A2090" s="35" t="str">
        <f t="shared" si="32"/>
        <v/>
      </c>
      <c r="H2090" s="64"/>
      <c r="I2090" s="37" t="str">
        <f>IF(ISERROR(INT((B2090-SUM(MOD(DATE(YEAR(B2090-MOD(B2090-2,7)+3),1,2),{1E+99,7})*{1,-1})+5)/7)),"",INT((B2090-SUM(MOD(DATE(YEAR(B2090-MOD(B2090-2,7)+3),1,2),{1E+99,7})*{1,-1})+5)/7))</f>
        <v/>
      </c>
    </row>
    <row r="2091" spans="1:9" x14ac:dyDescent="0.3">
      <c r="A2091" s="35" t="str">
        <f t="shared" si="32"/>
        <v/>
      </c>
      <c r="H2091" s="64"/>
      <c r="I2091" s="37" t="str">
        <f>IF(ISERROR(INT((B2091-SUM(MOD(DATE(YEAR(B2091-MOD(B2091-2,7)+3),1,2),{1E+99,7})*{1,-1})+5)/7)),"",INT((B2091-SUM(MOD(DATE(YEAR(B2091-MOD(B2091-2,7)+3),1,2),{1E+99,7})*{1,-1})+5)/7))</f>
        <v/>
      </c>
    </row>
    <row r="2092" spans="1:9" x14ac:dyDescent="0.3">
      <c r="A2092" s="35" t="str">
        <f t="shared" si="32"/>
        <v/>
      </c>
      <c r="H2092" s="64"/>
      <c r="I2092" s="37" t="str">
        <f>IF(ISERROR(INT((B2092-SUM(MOD(DATE(YEAR(B2092-MOD(B2092-2,7)+3),1,2),{1E+99,7})*{1,-1})+5)/7)),"",INT((B2092-SUM(MOD(DATE(YEAR(B2092-MOD(B2092-2,7)+3),1,2),{1E+99,7})*{1,-1})+5)/7))</f>
        <v/>
      </c>
    </row>
    <row r="2093" spans="1:9" x14ac:dyDescent="0.3">
      <c r="A2093" s="35" t="str">
        <f t="shared" si="32"/>
        <v/>
      </c>
      <c r="H2093" s="64"/>
      <c r="I2093" s="37" t="str">
        <f>IF(ISERROR(INT((B2093-SUM(MOD(DATE(YEAR(B2093-MOD(B2093-2,7)+3),1,2),{1E+99,7})*{1,-1})+5)/7)),"",INT((B2093-SUM(MOD(DATE(YEAR(B2093-MOD(B2093-2,7)+3),1,2),{1E+99,7})*{1,-1})+5)/7))</f>
        <v/>
      </c>
    </row>
    <row r="2094" spans="1:9" x14ac:dyDescent="0.3">
      <c r="A2094" s="35" t="str">
        <f t="shared" si="32"/>
        <v/>
      </c>
      <c r="H2094" s="64"/>
      <c r="I2094" s="37" t="str">
        <f>IF(ISERROR(INT((B2094-SUM(MOD(DATE(YEAR(B2094-MOD(B2094-2,7)+3),1,2),{1E+99,7})*{1,-1})+5)/7)),"",INT((B2094-SUM(MOD(DATE(YEAR(B2094-MOD(B2094-2,7)+3),1,2),{1E+99,7})*{1,-1})+5)/7))</f>
        <v/>
      </c>
    </row>
    <row r="2095" spans="1:9" x14ac:dyDescent="0.3">
      <c r="A2095" s="35" t="str">
        <f t="shared" si="32"/>
        <v/>
      </c>
      <c r="H2095" s="64"/>
      <c r="I2095" s="37" t="str">
        <f>IF(ISERROR(INT((B2095-SUM(MOD(DATE(YEAR(B2095-MOD(B2095-2,7)+3),1,2),{1E+99,7})*{1,-1})+5)/7)),"",INT((B2095-SUM(MOD(DATE(YEAR(B2095-MOD(B2095-2,7)+3),1,2),{1E+99,7})*{1,-1})+5)/7))</f>
        <v/>
      </c>
    </row>
    <row r="2096" spans="1:9" x14ac:dyDescent="0.3">
      <c r="A2096" s="35" t="str">
        <f t="shared" si="32"/>
        <v/>
      </c>
      <c r="H2096" s="64"/>
      <c r="I2096" s="37" t="str">
        <f>IF(ISERROR(INT((B2096-SUM(MOD(DATE(YEAR(B2096-MOD(B2096-2,7)+3),1,2),{1E+99,7})*{1,-1})+5)/7)),"",INT((B2096-SUM(MOD(DATE(YEAR(B2096-MOD(B2096-2,7)+3),1,2),{1E+99,7})*{1,-1})+5)/7))</f>
        <v/>
      </c>
    </row>
    <row r="2097" spans="1:9" x14ac:dyDescent="0.3">
      <c r="A2097" s="35" t="str">
        <f t="shared" si="32"/>
        <v/>
      </c>
      <c r="H2097" s="64"/>
      <c r="I2097" s="37" t="str">
        <f>IF(ISERROR(INT((B2097-SUM(MOD(DATE(YEAR(B2097-MOD(B2097-2,7)+3),1,2),{1E+99,7})*{1,-1})+5)/7)),"",INT((B2097-SUM(MOD(DATE(YEAR(B2097-MOD(B2097-2,7)+3),1,2),{1E+99,7})*{1,-1})+5)/7))</f>
        <v/>
      </c>
    </row>
    <row r="2098" spans="1:9" x14ac:dyDescent="0.3">
      <c r="A2098" s="35" t="str">
        <f t="shared" si="32"/>
        <v/>
      </c>
      <c r="H2098" s="64"/>
      <c r="I2098" s="37" t="str">
        <f>IF(ISERROR(INT((B2098-SUM(MOD(DATE(YEAR(B2098-MOD(B2098-2,7)+3),1,2),{1E+99,7})*{1,-1})+5)/7)),"",INT((B2098-SUM(MOD(DATE(YEAR(B2098-MOD(B2098-2,7)+3),1,2),{1E+99,7})*{1,-1})+5)/7))</f>
        <v/>
      </c>
    </row>
    <row r="2099" spans="1:9" x14ac:dyDescent="0.3">
      <c r="A2099" s="35" t="str">
        <f t="shared" si="32"/>
        <v/>
      </c>
      <c r="H2099" s="64"/>
      <c r="I2099" s="37" t="str">
        <f>IF(ISERROR(INT((B2099-SUM(MOD(DATE(YEAR(B2099-MOD(B2099-2,7)+3),1,2),{1E+99,7})*{1,-1})+5)/7)),"",INT((B2099-SUM(MOD(DATE(YEAR(B2099-MOD(B2099-2,7)+3),1,2),{1E+99,7})*{1,-1})+5)/7))</f>
        <v/>
      </c>
    </row>
    <row r="2100" spans="1:9" x14ac:dyDescent="0.3">
      <c r="A2100" s="35" t="str">
        <f t="shared" si="32"/>
        <v/>
      </c>
      <c r="H2100" s="64"/>
      <c r="I2100" s="37" t="str">
        <f>IF(ISERROR(INT((B2100-SUM(MOD(DATE(YEAR(B2100-MOD(B2100-2,7)+3),1,2),{1E+99,7})*{1,-1})+5)/7)),"",INT((B2100-SUM(MOD(DATE(YEAR(B2100-MOD(B2100-2,7)+3),1,2),{1E+99,7})*{1,-1})+5)/7))</f>
        <v/>
      </c>
    </row>
    <row r="2101" spans="1:9" x14ac:dyDescent="0.3">
      <c r="A2101" s="35" t="str">
        <f t="shared" si="32"/>
        <v/>
      </c>
      <c r="H2101" s="64"/>
      <c r="I2101" s="37" t="str">
        <f>IF(ISERROR(INT((B2101-SUM(MOD(DATE(YEAR(B2101-MOD(B2101-2,7)+3),1,2),{1E+99,7})*{1,-1})+5)/7)),"",INT((B2101-SUM(MOD(DATE(YEAR(B2101-MOD(B2101-2,7)+3),1,2),{1E+99,7})*{1,-1})+5)/7))</f>
        <v/>
      </c>
    </row>
    <row r="2102" spans="1:9" x14ac:dyDescent="0.3">
      <c r="A2102" s="35" t="str">
        <f t="shared" si="32"/>
        <v/>
      </c>
      <c r="H2102" s="64"/>
      <c r="I2102" s="37" t="str">
        <f>IF(ISERROR(INT((B2102-SUM(MOD(DATE(YEAR(B2102-MOD(B2102-2,7)+3),1,2),{1E+99,7})*{1,-1})+5)/7)),"",INT((B2102-SUM(MOD(DATE(YEAR(B2102-MOD(B2102-2,7)+3),1,2),{1E+99,7})*{1,-1})+5)/7))</f>
        <v/>
      </c>
    </row>
    <row r="2103" spans="1:9" x14ac:dyDescent="0.3">
      <c r="A2103" s="35" t="str">
        <f t="shared" si="32"/>
        <v/>
      </c>
      <c r="H2103" s="64"/>
      <c r="I2103" s="37" t="str">
        <f>IF(ISERROR(INT((B2103-SUM(MOD(DATE(YEAR(B2103-MOD(B2103-2,7)+3),1,2),{1E+99,7})*{1,-1})+5)/7)),"",INT((B2103-SUM(MOD(DATE(YEAR(B2103-MOD(B2103-2,7)+3),1,2),{1E+99,7})*{1,-1})+5)/7))</f>
        <v/>
      </c>
    </row>
    <row r="2104" spans="1:9" x14ac:dyDescent="0.3">
      <c r="A2104" s="35" t="str">
        <f t="shared" si="32"/>
        <v/>
      </c>
      <c r="H2104" s="64"/>
      <c r="I2104" s="37" t="str">
        <f>IF(ISERROR(INT((B2104-SUM(MOD(DATE(YEAR(B2104-MOD(B2104-2,7)+3),1,2),{1E+99,7})*{1,-1})+5)/7)),"",INT((B2104-SUM(MOD(DATE(YEAR(B2104-MOD(B2104-2,7)+3),1,2),{1E+99,7})*{1,-1})+5)/7))</f>
        <v/>
      </c>
    </row>
    <row r="2105" spans="1:9" x14ac:dyDescent="0.3">
      <c r="A2105" s="35" t="str">
        <f t="shared" si="32"/>
        <v/>
      </c>
      <c r="H2105" s="64"/>
      <c r="I2105" s="37" t="str">
        <f>IF(ISERROR(INT((B2105-SUM(MOD(DATE(YEAR(B2105-MOD(B2105-2,7)+3),1,2),{1E+99,7})*{1,-1})+5)/7)),"",INT((B2105-SUM(MOD(DATE(YEAR(B2105-MOD(B2105-2,7)+3),1,2),{1E+99,7})*{1,-1})+5)/7))</f>
        <v/>
      </c>
    </row>
    <row r="2106" spans="1:9" x14ac:dyDescent="0.3">
      <c r="A2106" s="35" t="str">
        <f t="shared" si="32"/>
        <v/>
      </c>
      <c r="H2106" s="64"/>
      <c r="I2106" s="37" t="str">
        <f>IF(ISERROR(INT((B2106-SUM(MOD(DATE(YEAR(B2106-MOD(B2106-2,7)+3),1,2),{1E+99,7})*{1,-1})+5)/7)),"",INT((B2106-SUM(MOD(DATE(YEAR(B2106-MOD(B2106-2,7)+3),1,2),{1E+99,7})*{1,-1})+5)/7))</f>
        <v/>
      </c>
    </row>
    <row r="2107" spans="1:9" x14ac:dyDescent="0.3">
      <c r="A2107" s="35" t="str">
        <f t="shared" si="32"/>
        <v/>
      </c>
      <c r="H2107" s="64"/>
      <c r="I2107" s="37" t="str">
        <f>IF(ISERROR(INT((B2107-SUM(MOD(DATE(YEAR(B2107-MOD(B2107-2,7)+3),1,2),{1E+99,7})*{1,-1})+5)/7)),"",INT((B2107-SUM(MOD(DATE(YEAR(B2107-MOD(B2107-2,7)+3),1,2),{1E+99,7})*{1,-1})+5)/7))</f>
        <v/>
      </c>
    </row>
    <row r="2108" spans="1:9" x14ac:dyDescent="0.3">
      <c r="A2108" s="35" t="str">
        <f t="shared" si="32"/>
        <v/>
      </c>
      <c r="H2108" s="64"/>
      <c r="I2108" s="37" t="str">
        <f>IF(ISERROR(INT((B2108-SUM(MOD(DATE(YEAR(B2108-MOD(B2108-2,7)+3),1,2),{1E+99,7})*{1,-1})+5)/7)),"",INT((B2108-SUM(MOD(DATE(YEAR(B2108-MOD(B2108-2,7)+3),1,2),{1E+99,7})*{1,-1})+5)/7))</f>
        <v/>
      </c>
    </row>
    <row r="2109" spans="1:9" x14ac:dyDescent="0.3">
      <c r="A2109" s="35" t="str">
        <f t="shared" si="32"/>
        <v/>
      </c>
      <c r="H2109" s="64"/>
      <c r="I2109" s="37" t="str">
        <f>IF(ISERROR(INT((B2109-SUM(MOD(DATE(YEAR(B2109-MOD(B2109-2,7)+3),1,2),{1E+99,7})*{1,-1})+5)/7)),"",INT((B2109-SUM(MOD(DATE(YEAR(B2109-MOD(B2109-2,7)+3),1,2),{1E+99,7})*{1,-1})+5)/7))</f>
        <v/>
      </c>
    </row>
    <row r="2110" spans="1:9" x14ac:dyDescent="0.3">
      <c r="A2110" s="35" t="str">
        <f t="shared" si="32"/>
        <v/>
      </c>
      <c r="H2110" s="64"/>
      <c r="I2110" s="37" t="str">
        <f>IF(ISERROR(INT((B2110-SUM(MOD(DATE(YEAR(B2110-MOD(B2110-2,7)+3),1,2),{1E+99,7})*{1,-1})+5)/7)),"",INT((B2110-SUM(MOD(DATE(YEAR(B2110-MOD(B2110-2,7)+3),1,2),{1E+99,7})*{1,-1})+5)/7))</f>
        <v/>
      </c>
    </row>
    <row r="2111" spans="1:9" x14ac:dyDescent="0.3">
      <c r="A2111" s="35" t="str">
        <f t="shared" si="32"/>
        <v/>
      </c>
      <c r="H2111" s="64"/>
      <c r="I2111" s="37" t="str">
        <f>IF(ISERROR(INT((B2111-SUM(MOD(DATE(YEAR(B2111-MOD(B2111-2,7)+3),1,2),{1E+99,7})*{1,-1})+5)/7)),"",INT((B2111-SUM(MOD(DATE(YEAR(B2111-MOD(B2111-2,7)+3),1,2),{1E+99,7})*{1,-1})+5)/7))</f>
        <v/>
      </c>
    </row>
    <row r="2112" spans="1:9" x14ac:dyDescent="0.3">
      <c r="A2112" s="35" t="str">
        <f t="shared" si="32"/>
        <v/>
      </c>
      <c r="H2112" s="64"/>
      <c r="I2112" s="37" t="str">
        <f>IF(ISERROR(INT((B2112-SUM(MOD(DATE(YEAR(B2112-MOD(B2112-2,7)+3),1,2),{1E+99,7})*{1,-1})+5)/7)),"",INT((B2112-SUM(MOD(DATE(YEAR(B2112-MOD(B2112-2,7)+3),1,2),{1E+99,7})*{1,-1})+5)/7))</f>
        <v/>
      </c>
    </row>
    <row r="2113" spans="1:9" x14ac:dyDescent="0.3">
      <c r="A2113" s="35" t="str">
        <f t="shared" si="32"/>
        <v/>
      </c>
      <c r="H2113" s="64"/>
      <c r="I2113" s="37" t="str">
        <f>IF(ISERROR(INT((B2113-SUM(MOD(DATE(YEAR(B2113-MOD(B2113-2,7)+3),1,2),{1E+99,7})*{1,-1})+5)/7)),"",INT((B2113-SUM(MOD(DATE(YEAR(B2113-MOD(B2113-2,7)+3),1,2),{1E+99,7})*{1,-1})+5)/7))</f>
        <v/>
      </c>
    </row>
    <row r="2114" spans="1:9" x14ac:dyDescent="0.3">
      <c r="A2114" s="35" t="str">
        <f t="shared" si="32"/>
        <v/>
      </c>
      <c r="H2114" s="64"/>
      <c r="I2114" s="37" t="str">
        <f>IF(ISERROR(INT((B2114-SUM(MOD(DATE(YEAR(B2114-MOD(B2114-2,7)+3),1,2),{1E+99,7})*{1,-1})+5)/7)),"",INT((B2114-SUM(MOD(DATE(YEAR(B2114-MOD(B2114-2,7)+3),1,2),{1E+99,7})*{1,-1})+5)/7))</f>
        <v/>
      </c>
    </row>
    <row r="2115" spans="1:9" x14ac:dyDescent="0.3">
      <c r="A2115" s="35" t="str">
        <f t="shared" si="32"/>
        <v/>
      </c>
      <c r="H2115" s="64"/>
      <c r="I2115" s="37" t="str">
        <f>IF(ISERROR(INT((B2115-SUM(MOD(DATE(YEAR(B2115-MOD(B2115-2,7)+3),1,2),{1E+99,7})*{1,-1})+5)/7)),"",INT((B2115-SUM(MOD(DATE(YEAR(B2115-MOD(B2115-2,7)+3),1,2),{1E+99,7})*{1,-1})+5)/7))</f>
        <v/>
      </c>
    </row>
    <row r="2116" spans="1:9" x14ac:dyDescent="0.3">
      <c r="A2116" s="35" t="str">
        <f t="shared" si="32"/>
        <v/>
      </c>
      <c r="H2116" s="64"/>
      <c r="I2116" s="37" t="str">
        <f>IF(ISERROR(INT((B2116-SUM(MOD(DATE(YEAR(B2116-MOD(B2116-2,7)+3),1,2),{1E+99,7})*{1,-1})+5)/7)),"",INT((B2116-SUM(MOD(DATE(YEAR(B2116-MOD(B2116-2,7)+3),1,2),{1E+99,7})*{1,-1})+5)/7))</f>
        <v/>
      </c>
    </row>
    <row r="2117" spans="1:9" x14ac:dyDescent="0.3">
      <c r="A2117" s="35" t="str">
        <f t="shared" si="32"/>
        <v/>
      </c>
      <c r="H2117" s="64"/>
      <c r="I2117" s="37" t="str">
        <f>IF(ISERROR(INT((B2117-SUM(MOD(DATE(YEAR(B2117-MOD(B2117-2,7)+3),1,2),{1E+99,7})*{1,-1})+5)/7)),"",INT((B2117-SUM(MOD(DATE(YEAR(B2117-MOD(B2117-2,7)+3),1,2),{1E+99,7})*{1,-1})+5)/7))</f>
        <v/>
      </c>
    </row>
    <row r="2118" spans="1:9" x14ac:dyDescent="0.3">
      <c r="A2118" s="35" t="str">
        <f t="shared" si="32"/>
        <v/>
      </c>
      <c r="H2118" s="64"/>
      <c r="I2118" s="37" t="str">
        <f>IF(ISERROR(INT((B2118-SUM(MOD(DATE(YEAR(B2118-MOD(B2118-2,7)+3),1,2),{1E+99,7})*{1,-1})+5)/7)),"",INT((B2118-SUM(MOD(DATE(YEAR(B2118-MOD(B2118-2,7)+3),1,2),{1E+99,7})*{1,-1})+5)/7))</f>
        <v/>
      </c>
    </row>
    <row r="2119" spans="1:9" x14ac:dyDescent="0.3">
      <c r="A2119" s="35" t="str">
        <f t="shared" ref="A2119:A2182" si="33">IF(D2119-C2119&gt;0,D2119-C2119,"")</f>
        <v/>
      </c>
      <c r="H2119" s="64"/>
      <c r="I2119" s="37" t="str">
        <f>IF(ISERROR(INT((B2119-SUM(MOD(DATE(YEAR(B2119-MOD(B2119-2,7)+3),1,2),{1E+99,7})*{1,-1})+5)/7)),"",INT((B2119-SUM(MOD(DATE(YEAR(B2119-MOD(B2119-2,7)+3),1,2),{1E+99,7})*{1,-1})+5)/7))</f>
        <v/>
      </c>
    </row>
    <row r="2120" spans="1:9" x14ac:dyDescent="0.3">
      <c r="A2120" s="35" t="str">
        <f t="shared" si="33"/>
        <v/>
      </c>
      <c r="H2120" s="64"/>
      <c r="I2120" s="37" t="str">
        <f>IF(ISERROR(INT((B2120-SUM(MOD(DATE(YEAR(B2120-MOD(B2120-2,7)+3),1,2),{1E+99,7})*{1,-1})+5)/7)),"",INT((B2120-SUM(MOD(DATE(YEAR(B2120-MOD(B2120-2,7)+3),1,2),{1E+99,7})*{1,-1})+5)/7))</f>
        <v/>
      </c>
    </row>
    <row r="2121" spans="1:9" x14ac:dyDescent="0.3">
      <c r="A2121" s="35" t="str">
        <f t="shared" si="33"/>
        <v/>
      </c>
      <c r="H2121" s="64"/>
      <c r="I2121" s="37" t="str">
        <f>IF(ISERROR(INT((B2121-SUM(MOD(DATE(YEAR(B2121-MOD(B2121-2,7)+3),1,2),{1E+99,7})*{1,-1})+5)/7)),"",INT((B2121-SUM(MOD(DATE(YEAR(B2121-MOD(B2121-2,7)+3),1,2),{1E+99,7})*{1,-1})+5)/7))</f>
        <v/>
      </c>
    </row>
    <row r="2122" spans="1:9" x14ac:dyDescent="0.3">
      <c r="A2122" s="35" t="str">
        <f t="shared" si="33"/>
        <v/>
      </c>
      <c r="H2122" s="64"/>
      <c r="I2122" s="37" t="str">
        <f>IF(ISERROR(INT((B2122-SUM(MOD(DATE(YEAR(B2122-MOD(B2122-2,7)+3),1,2),{1E+99,7})*{1,-1})+5)/7)),"",INT((B2122-SUM(MOD(DATE(YEAR(B2122-MOD(B2122-2,7)+3),1,2),{1E+99,7})*{1,-1})+5)/7))</f>
        <v/>
      </c>
    </row>
    <row r="2123" spans="1:9" x14ac:dyDescent="0.3">
      <c r="A2123" s="35" t="str">
        <f t="shared" si="33"/>
        <v/>
      </c>
      <c r="H2123" s="64"/>
      <c r="I2123" s="37" t="str">
        <f>IF(ISERROR(INT((B2123-SUM(MOD(DATE(YEAR(B2123-MOD(B2123-2,7)+3),1,2),{1E+99,7})*{1,-1})+5)/7)),"",INT((B2123-SUM(MOD(DATE(YEAR(B2123-MOD(B2123-2,7)+3),1,2),{1E+99,7})*{1,-1})+5)/7))</f>
        <v/>
      </c>
    </row>
    <row r="2124" spans="1:9" x14ac:dyDescent="0.3">
      <c r="A2124" s="35" t="str">
        <f t="shared" si="33"/>
        <v/>
      </c>
      <c r="H2124" s="64"/>
      <c r="I2124" s="37" t="str">
        <f>IF(ISERROR(INT((B2124-SUM(MOD(DATE(YEAR(B2124-MOD(B2124-2,7)+3),1,2),{1E+99,7})*{1,-1})+5)/7)),"",INT((B2124-SUM(MOD(DATE(YEAR(B2124-MOD(B2124-2,7)+3),1,2),{1E+99,7})*{1,-1})+5)/7))</f>
        <v/>
      </c>
    </row>
    <row r="2125" spans="1:9" x14ac:dyDescent="0.3">
      <c r="A2125" s="35" t="str">
        <f t="shared" si="33"/>
        <v/>
      </c>
      <c r="H2125" s="64"/>
      <c r="I2125" s="37" t="str">
        <f>IF(ISERROR(INT((B2125-SUM(MOD(DATE(YEAR(B2125-MOD(B2125-2,7)+3),1,2),{1E+99,7})*{1,-1})+5)/7)),"",INT((B2125-SUM(MOD(DATE(YEAR(B2125-MOD(B2125-2,7)+3),1,2),{1E+99,7})*{1,-1})+5)/7))</f>
        <v/>
      </c>
    </row>
    <row r="2126" spans="1:9" x14ac:dyDescent="0.3">
      <c r="A2126" s="35" t="str">
        <f t="shared" si="33"/>
        <v/>
      </c>
      <c r="H2126" s="64"/>
      <c r="I2126" s="37" t="str">
        <f>IF(ISERROR(INT((B2126-SUM(MOD(DATE(YEAR(B2126-MOD(B2126-2,7)+3),1,2),{1E+99,7})*{1,-1})+5)/7)),"",INT((B2126-SUM(MOD(DATE(YEAR(B2126-MOD(B2126-2,7)+3),1,2),{1E+99,7})*{1,-1})+5)/7))</f>
        <v/>
      </c>
    </row>
    <row r="2127" spans="1:9" x14ac:dyDescent="0.3">
      <c r="A2127" s="35" t="str">
        <f t="shared" si="33"/>
        <v/>
      </c>
      <c r="H2127" s="64"/>
      <c r="I2127" s="37" t="str">
        <f>IF(ISERROR(INT((B2127-SUM(MOD(DATE(YEAR(B2127-MOD(B2127-2,7)+3),1,2),{1E+99,7})*{1,-1})+5)/7)),"",INT((B2127-SUM(MOD(DATE(YEAR(B2127-MOD(B2127-2,7)+3),1,2),{1E+99,7})*{1,-1})+5)/7))</f>
        <v/>
      </c>
    </row>
    <row r="2128" spans="1:9" x14ac:dyDescent="0.3">
      <c r="A2128" s="35" t="str">
        <f t="shared" si="33"/>
        <v/>
      </c>
      <c r="H2128" s="64"/>
      <c r="I2128" s="37" t="str">
        <f>IF(ISERROR(INT((B2128-SUM(MOD(DATE(YEAR(B2128-MOD(B2128-2,7)+3),1,2),{1E+99,7})*{1,-1})+5)/7)),"",INT((B2128-SUM(MOD(DATE(YEAR(B2128-MOD(B2128-2,7)+3),1,2),{1E+99,7})*{1,-1})+5)/7))</f>
        <v/>
      </c>
    </row>
    <row r="2129" spans="1:9" x14ac:dyDescent="0.3">
      <c r="A2129" s="35" t="str">
        <f t="shared" si="33"/>
        <v/>
      </c>
      <c r="H2129" s="64"/>
      <c r="I2129" s="37" t="str">
        <f>IF(ISERROR(INT((B2129-SUM(MOD(DATE(YEAR(B2129-MOD(B2129-2,7)+3),1,2),{1E+99,7})*{1,-1})+5)/7)),"",INT((B2129-SUM(MOD(DATE(YEAR(B2129-MOD(B2129-2,7)+3),1,2),{1E+99,7})*{1,-1})+5)/7))</f>
        <v/>
      </c>
    </row>
    <row r="2130" spans="1:9" x14ac:dyDescent="0.3">
      <c r="A2130" s="35" t="str">
        <f t="shared" si="33"/>
        <v/>
      </c>
      <c r="H2130" s="64"/>
      <c r="I2130" s="37" t="str">
        <f>IF(ISERROR(INT((B2130-SUM(MOD(DATE(YEAR(B2130-MOD(B2130-2,7)+3),1,2),{1E+99,7})*{1,-1})+5)/7)),"",INT((B2130-SUM(MOD(DATE(YEAR(B2130-MOD(B2130-2,7)+3),1,2),{1E+99,7})*{1,-1})+5)/7))</f>
        <v/>
      </c>
    </row>
    <row r="2131" spans="1:9" x14ac:dyDescent="0.3">
      <c r="A2131" s="35" t="str">
        <f t="shared" si="33"/>
        <v/>
      </c>
      <c r="H2131" s="64"/>
      <c r="I2131" s="37" t="str">
        <f>IF(ISERROR(INT((B2131-SUM(MOD(DATE(YEAR(B2131-MOD(B2131-2,7)+3),1,2),{1E+99,7})*{1,-1})+5)/7)),"",INT((B2131-SUM(MOD(DATE(YEAR(B2131-MOD(B2131-2,7)+3),1,2),{1E+99,7})*{1,-1})+5)/7))</f>
        <v/>
      </c>
    </row>
    <row r="2132" spans="1:9" x14ac:dyDescent="0.3">
      <c r="A2132" s="35" t="str">
        <f t="shared" si="33"/>
        <v/>
      </c>
      <c r="H2132" s="64"/>
      <c r="I2132" s="37" t="str">
        <f>IF(ISERROR(INT((B2132-SUM(MOD(DATE(YEAR(B2132-MOD(B2132-2,7)+3),1,2),{1E+99,7})*{1,-1})+5)/7)),"",INT((B2132-SUM(MOD(DATE(YEAR(B2132-MOD(B2132-2,7)+3),1,2),{1E+99,7})*{1,-1})+5)/7))</f>
        <v/>
      </c>
    </row>
    <row r="2133" spans="1:9" x14ac:dyDescent="0.3">
      <c r="A2133" s="35" t="str">
        <f t="shared" si="33"/>
        <v/>
      </c>
      <c r="H2133" s="64"/>
      <c r="I2133" s="37" t="str">
        <f>IF(ISERROR(INT((B2133-SUM(MOD(DATE(YEAR(B2133-MOD(B2133-2,7)+3),1,2),{1E+99,7})*{1,-1})+5)/7)),"",INT((B2133-SUM(MOD(DATE(YEAR(B2133-MOD(B2133-2,7)+3),1,2),{1E+99,7})*{1,-1})+5)/7))</f>
        <v/>
      </c>
    </row>
    <row r="2134" spans="1:9" x14ac:dyDescent="0.3">
      <c r="A2134" s="35" t="str">
        <f t="shared" si="33"/>
        <v/>
      </c>
      <c r="H2134" s="64"/>
      <c r="I2134" s="37" t="str">
        <f>IF(ISERROR(INT((B2134-SUM(MOD(DATE(YEAR(B2134-MOD(B2134-2,7)+3),1,2),{1E+99,7})*{1,-1})+5)/7)),"",INT((B2134-SUM(MOD(DATE(YEAR(B2134-MOD(B2134-2,7)+3),1,2),{1E+99,7})*{1,-1})+5)/7))</f>
        <v/>
      </c>
    </row>
    <row r="2135" spans="1:9" x14ac:dyDescent="0.3">
      <c r="A2135" s="35" t="str">
        <f t="shared" si="33"/>
        <v/>
      </c>
      <c r="H2135" s="64"/>
      <c r="I2135" s="37" t="str">
        <f>IF(ISERROR(INT((B2135-SUM(MOD(DATE(YEAR(B2135-MOD(B2135-2,7)+3),1,2),{1E+99,7})*{1,-1})+5)/7)),"",INT((B2135-SUM(MOD(DATE(YEAR(B2135-MOD(B2135-2,7)+3),1,2),{1E+99,7})*{1,-1})+5)/7))</f>
        <v/>
      </c>
    </row>
    <row r="2136" spans="1:9" x14ac:dyDescent="0.3">
      <c r="A2136" s="35" t="str">
        <f t="shared" si="33"/>
        <v/>
      </c>
      <c r="H2136" s="64"/>
      <c r="I2136" s="37" t="str">
        <f>IF(ISERROR(INT((B2136-SUM(MOD(DATE(YEAR(B2136-MOD(B2136-2,7)+3),1,2),{1E+99,7})*{1,-1})+5)/7)),"",INT((B2136-SUM(MOD(DATE(YEAR(B2136-MOD(B2136-2,7)+3),1,2),{1E+99,7})*{1,-1})+5)/7))</f>
        <v/>
      </c>
    </row>
    <row r="2137" spans="1:9" x14ac:dyDescent="0.3">
      <c r="A2137" s="35" t="str">
        <f t="shared" si="33"/>
        <v/>
      </c>
      <c r="H2137" s="64"/>
      <c r="I2137" s="37" t="str">
        <f>IF(ISERROR(INT((B2137-SUM(MOD(DATE(YEAR(B2137-MOD(B2137-2,7)+3),1,2),{1E+99,7})*{1,-1})+5)/7)),"",INT((B2137-SUM(MOD(DATE(YEAR(B2137-MOD(B2137-2,7)+3),1,2),{1E+99,7})*{1,-1})+5)/7))</f>
        <v/>
      </c>
    </row>
    <row r="2138" spans="1:9" x14ac:dyDescent="0.3">
      <c r="A2138" s="35" t="str">
        <f t="shared" si="33"/>
        <v/>
      </c>
      <c r="H2138" s="64"/>
      <c r="I2138" s="37" t="str">
        <f>IF(ISERROR(INT((B2138-SUM(MOD(DATE(YEAR(B2138-MOD(B2138-2,7)+3),1,2),{1E+99,7})*{1,-1})+5)/7)),"",INT((B2138-SUM(MOD(DATE(YEAR(B2138-MOD(B2138-2,7)+3),1,2),{1E+99,7})*{1,-1})+5)/7))</f>
        <v/>
      </c>
    </row>
    <row r="2139" spans="1:9" x14ac:dyDescent="0.3">
      <c r="A2139" s="35" t="str">
        <f t="shared" si="33"/>
        <v/>
      </c>
      <c r="H2139" s="64"/>
      <c r="I2139" s="37" t="str">
        <f>IF(ISERROR(INT((B2139-SUM(MOD(DATE(YEAR(B2139-MOD(B2139-2,7)+3),1,2),{1E+99,7})*{1,-1})+5)/7)),"",INT((B2139-SUM(MOD(DATE(YEAR(B2139-MOD(B2139-2,7)+3),1,2),{1E+99,7})*{1,-1})+5)/7))</f>
        <v/>
      </c>
    </row>
    <row r="2140" spans="1:9" x14ac:dyDescent="0.3">
      <c r="A2140" s="35" t="str">
        <f t="shared" si="33"/>
        <v/>
      </c>
      <c r="H2140" s="64"/>
      <c r="I2140" s="37" t="str">
        <f>IF(ISERROR(INT((B2140-SUM(MOD(DATE(YEAR(B2140-MOD(B2140-2,7)+3),1,2),{1E+99,7})*{1,-1})+5)/7)),"",INT((B2140-SUM(MOD(DATE(YEAR(B2140-MOD(B2140-2,7)+3),1,2),{1E+99,7})*{1,-1})+5)/7))</f>
        <v/>
      </c>
    </row>
    <row r="2141" spans="1:9" x14ac:dyDescent="0.3">
      <c r="A2141" s="35" t="str">
        <f t="shared" si="33"/>
        <v/>
      </c>
      <c r="H2141" s="64"/>
      <c r="I2141" s="37" t="str">
        <f>IF(ISERROR(INT((B2141-SUM(MOD(DATE(YEAR(B2141-MOD(B2141-2,7)+3),1,2),{1E+99,7})*{1,-1})+5)/7)),"",INT((B2141-SUM(MOD(DATE(YEAR(B2141-MOD(B2141-2,7)+3),1,2),{1E+99,7})*{1,-1})+5)/7))</f>
        <v/>
      </c>
    </row>
    <row r="2142" spans="1:9" x14ac:dyDescent="0.3">
      <c r="A2142" s="35" t="str">
        <f t="shared" si="33"/>
        <v/>
      </c>
      <c r="H2142" s="64"/>
      <c r="I2142" s="37" t="str">
        <f>IF(ISERROR(INT((B2142-SUM(MOD(DATE(YEAR(B2142-MOD(B2142-2,7)+3),1,2),{1E+99,7})*{1,-1})+5)/7)),"",INT((B2142-SUM(MOD(DATE(YEAR(B2142-MOD(B2142-2,7)+3),1,2),{1E+99,7})*{1,-1})+5)/7))</f>
        <v/>
      </c>
    </row>
    <row r="2143" spans="1:9" x14ac:dyDescent="0.3">
      <c r="A2143" s="35" t="str">
        <f t="shared" si="33"/>
        <v/>
      </c>
      <c r="H2143" s="64"/>
      <c r="I2143" s="37" t="str">
        <f>IF(ISERROR(INT((B2143-SUM(MOD(DATE(YEAR(B2143-MOD(B2143-2,7)+3),1,2),{1E+99,7})*{1,-1})+5)/7)),"",INT((B2143-SUM(MOD(DATE(YEAR(B2143-MOD(B2143-2,7)+3),1,2),{1E+99,7})*{1,-1})+5)/7))</f>
        <v/>
      </c>
    </row>
    <row r="2144" spans="1:9" x14ac:dyDescent="0.3">
      <c r="A2144" s="35" t="str">
        <f t="shared" si="33"/>
        <v/>
      </c>
      <c r="H2144" s="64"/>
      <c r="I2144" s="37" t="str">
        <f>IF(ISERROR(INT((B2144-SUM(MOD(DATE(YEAR(B2144-MOD(B2144-2,7)+3),1,2),{1E+99,7})*{1,-1})+5)/7)),"",INT((B2144-SUM(MOD(DATE(YEAR(B2144-MOD(B2144-2,7)+3),1,2),{1E+99,7})*{1,-1})+5)/7))</f>
        <v/>
      </c>
    </row>
    <row r="2145" spans="1:9" x14ac:dyDescent="0.3">
      <c r="A2145" s="35" t="str">
        <f t="shared" si="33"/>
        <v/>
      </c>
      <c r="H2145" s="64"/>
      <c r="I2145" s="37" t="str">
        <f>IF(ISERROR(INT((B2145-SUM(MOD(DATE(YEAR(B2145-MOD(B2145-2,7)+3),1,2),{1E+99,7})*{1,-1})+5)/7)),"",INT((B2145-SUM(MOD(DATE(YEAR(B2145-MOD(B2145-2,7)+3),1,2),{1E+99,7})*{1,-1})+5)/7))</f>
        <v/>
      </c>
    </row>
    <row r="2146" spans="1:9" x14ac:dyDescent="0.3">
      <c r="A2146" s="35" t="str">
        <f t="shared" si="33"/>
        <v/>
      </c>
      <c r="H2146" s="64"/>
      <c r="I2146" s="37" t="str">
        <f>IF(ISERROR(INT((B2146-SUM(MOD(DATE(YEAR(B2146-MOD(B2146-2,7)+3),1,2),{1E+99,7})*{1,-1})+5)/7)),"",INT((B2146-SUM(MOD(DATE(YEAR(B2146-MOD(B2146-2,7)+3),1,2),{1E+99,7})*{1,-1})+5)/7))</f>
        <v/>
      </c>
    </row>
    <row r="2147" spans="1:9" x14ac:dyDescent="0.3">
      <c r="A2147" s="35" t="str">
        <f t="shared" si="33"/>
        <v/>
      </c>
      <c r="H2147" s="64"/>
      <c r="I2147" s="37" t="str">
        <f>IF(ISERROR(INT((B2147-SUM(MOD(DATE(YEAR(B2147-MOD(B2147-2,7)+3),1,2),{1E+99,7})*{1,-1})+5)/7)),"",INT((B2147-SUM(MOD(DATE(YEAR(B2147-MOD(B2147-2,7)+3),1,2),{1E+99,7})*{1,-1})+5)/7))</f>
        <v/>
      </c>
    </row>
    <row r="2148" spans="1:9" x14ac:dyDescent="0.3">
      <c r="A2148" s="35" t="str">
        <f t="shared" si="33"/>
        <v/>
      </c>
      <c r="H2148" s="64"/>
      <c r="I2148" s="37" t="str">
        <f>IF(ISERROR(INT((B2148-SUM(MOD(DATE(YEAR(B2148-MOD(B2148-2,7)+3),1,2),{1E+99,7})*{1,-1})+5)/7)),"",INT((B2148-SUM(MOD(DATE(YEAR(B2148-MOD(B2148-2,7)+3),1,2),{1E+99,7})*{1,-1})+5)/7))</f>
        <v/>
      </c>
    </row>
    <row r="2149" spans="1:9" x14ac:dyDescent="0.3">
      <c r="A2149" s="35" t="str">
        <f t="shared" si="33"/>
        <v/>
      </c>
      <c r="H2149" s="64"/>
      <c r="I2149" s="37" t="str">
        <f>IF(ISERROR(INT((B2149-SUM(MOD(DATE(YEAR(B2149-MOD(B2149-2,7)+3),1,2),{1E+99,7})*{1,-1})+5)/7)),"",INT((B2149-SUM(MOD(DATE(YEAR(B2149-MOD(B2149-2,7)+3),1,2),{1E+99,7})*{1,-1})+5)/7))</f>
        <v/>
      </c>
    </row>
    <row r="2150" spans="1:9" x14ac:dyDescent="0.3">
      <c r="A2150" s="35" t="str">
        <f t="shared" si="33"/>
        <v/>
      </c>
      <c r="H2150" s="64"/>
      <c r="I2150" s="37" t="str">
        <f>IF(ISERROR(INT((B2150-SUM(MOD(DATE(YEAR(B2150-MOD(B2150-2,7)+3),1,2),{1E+99,7})*{1,-1})+5)/7)),"",INT((B2150-SUM(MOD(DATE(YEAR(B2150-MOD(B2150-2,7)+3),1,2),{1E+99,7})*{1,-1})+5)/7))</f>
        <v/>
      </c>
    </row>
    <row r="2151" spans="1:9" x14ac:dyDescent="0.3">
      <c r="A2151" s="35" t="str">
        <f t="shared" si="33"/>
        <v/>
      </c>
      <c r="H2151" s="64"/>
      <c r="I2151" s="37" t="str">
        <f>IF(ISERROR(INT((B2151-SUM(MOD(DATE(YEAR(B2151-MOD(B2151-2,7)+3),1,2),{1E+99,7})*{1,-1})+5)/7)),"",INT((B2151-SUM(MOD(DATE(YEAR(B2151-MOD(B2151-2,7)+3),1,2),{1E+99,7})*{1,-1})+5)/7))</f>
        <v/>
      </c>
    </row>
    <row r="2152" spans="1:9" x14ac:dyDescent="0.3">
      <c r="A2152" s="35" t="str">
        <f t="shared" si="33"/>
        <v/>
      </c>
      <c r="H2152" s="64"/>
      <c r="I2152" s="37" t="str">
        <f>IF(ISERROR(INT((B2152-SUM(MOD(DATE(YEAR(B2152-MOD(B2152-2,7)+3),1,2),{1E+99,7})*{1,-1})+5)/7)),"",INT((B2152-SUM(MOD(DATE(YEAR(B2152-MOD(B2152-2,7)+3),1,2),{1E+99,7})*{1,-1})+5)/7))</f>
        <v/>
      </c>
    </row>
    <row r="2153" spans="1:9" x14ac:dyDescent="0.3">
      <c r="A2153" s="35" t="str">
        <f t="shared" si="33"/>
        <v/>
      </c>
      <c r="H2153" s="64"/>
      <c r="I2153" s="37" t="str">
        <f>IF(ISERROR(INT((B2153-SUM(MOD(DATE(YEAR(B2153-MOD(B2153-2,7)+3),1,2),{1E+99,7})*{1,-1})+5)/7)),"",INT((B2153-SUM(MOD(DATE(YEAR(B2153-MOD(B2153-2,7)+3),1,2),{1E+99,7})*{1,-1})+5)/7))</f>
        <v/>
      </c>
    </row>
    <row r="2154" spans="1:9" x14ac:dyDescent="0.3">
      <c r="A2154" s="35" t="str">
        <f t="shared" si="33"/>
        <v/>
      </c>
      <c r="H2154" s="64"/>
      <c r="I2154" s="37" t="str">
        <f>IF(ISERROR(INT((B2154-SUM(MOD(DATE(YEAR(B2154-MOD(B2154-2,7)+3),1,2),{1E+99,7})*{1,-1})+5)/7)),"",INT((B2154-SUM(MOD(DATE(YEAR(B2154-MOD(B2154-2,7)+3),1,2),{1E+99,7})*{1,-1})+5)/7))</f>
        <v/>
      </c>
    </row>
    <row r="2155" spans="1:9" x14ac:dyDescent="0.3">
      <c r="A2155" s="35" t="str">
        <f t="shared" si="33"/>
        <v/>
      </c>
      <c r="H2155" s="64"/>
      <c r="I2155" s="37" t="str">
        <f>IF(ISERROR(INT((B2155-SUM(MOD(DATE(YEAR(B2155-MOD(B2155-2,7)+3),1,2),{1E+99,7})*{1,-1})+5)/7)),"",INT((B2155-SUM(MOD(DATE(YEAR(B2155-MOD(B2155-2,7)+3),1,2),{1E+99,7})*{1,-1})+5)/7))</f>
        <v/>
      </c>
    </row>
    <row r="2156" spans="1:9" x14ac:dyDescent="0.3">
      <c r="A2156" s="35" t="str">
        <f t="shared" si="33"/>
        <v/>
      </c>
      <c r="H2156" s="64"/>
      <c r="I2156" s="37" t="str">
        <f>IF(ISERROR(INT((B2156-SUM(MOD(DATE(YEAR(B2156-MOD(B2156-2,7)+3),1,2),{1E+99,7})*{1,-1})+5)/7)),"",INT((B2156-SUM(MOD(DATE(YEAR(B2156-MOD(B2156-2,7)+3),1,2),{1E+99,7})*{1,-1})+5)/7))</f>
        <v/>
      </c>
    </row>
    <row r="2157" spans="1:9" x14ac:dyDescent="0.3">
      <c r="A2157" s="35" t="str">
        <f t="shared" si="33"/>
        <v/>
      </c>
      <c r="H2157" s="64"/>
      <c r="I2157" s="37" t="str">
        <f>IF(ISERROR(INT((B2157-SUM(MOD(DATE(YEAR(B2157-MOD(B2157-2,7)+3),1,2),{1E+99,7})*{1,-1})+5)/7)),"",INT((B2157-SUM(MOD(DATE(YEAR(B2157-MOD(B2157-2,7)+3),1,2),{1E+99,7})*{1,-1})+5)/7))</f>
        <v/>
      </c>
    </row>
    <row r="2158" spans="1:9" x14ac:dyDescent="0.3">
      <c r="A2158" s="35" t="str">
        <f t="shared" si="33"/>
        <v/>
      </c>
      <c r="H2158" s="64"/>
      <c r="I2158" s="37" t="str">
        <f>IF(ISERROR(INT((B2158-SUM(MOD(DATE(YEAR(B2158-MOD(B2158-2,7)+3),1,2),{1E+99,7})*{1,-1})+5)/7)),"",INT((B2158-SUM(MOD(DATE(YEAR(B2158-MOD(B2158-2,7)+3),1,2),{1E+99,7})*{1,-1})+5)/7))</f>
        <v/>
      </c>
    </row>
    <row r="2159" spans="1:9" x14ac:dyDescent="0.3">
      <c r="A2159" s="35" t="str">
        <f t="shared" si="33"/>
        <v/>
      </c>
      <c r="H2159" s="64"/>
      <c r="I2159" s="37" t="str">
        <f>IF(ISERROR(INT((B2159-SUM(MOD(DATE(YEAR(B2159-MOD(B2159-2,7)+3),1,2),{1E+99,7})*{1,-1})+5)/7)),"",INT((B2159-SUM(MOD(DATE(YEAR(B2159-MOD(B2159-2,7)+3),1,2),{1E+99,7})*{1,-1})+5)/7))</f>
        <v/>
      </c>
    </row>
    <row r="2160" spans="1:9" x14ac:dyDescent="0.3">
      <c r="A2160" s="35" t="str">
        <f t="shared" si="33"/>
        <v/>
      </c>
      <c r="H2160" s="64"/>
      <c r="I2160" s="37" t="str">
        <f>IF(ISERROR(INT((B2160-SUM(MOD(DATE(YEAR(B2160-MOD(B2160-2,7)+3),1,2),{1E+99,7})*{1,-1})+5)/7)),"",INT((B2160-SUM(MOD(DATE(YEAR(B2160-MOD(B2160-2,7)+3),1,2),{1E+99,7})*{1,-1})+5)/7))</f>
        <v/>
      </c>
    </row>
    <row r="2161" spans="1:9" x14ac:dyDescent="0.3">
      <c r="A2161" s="35" t="str">
        <f t="shared" si="33"/>
        <v/>
      </c>
      <c r="H2161" s="64"/>
      <c r="I2161" s="37" t="str">
        <f>IF(ISERROR(INT((B2161-SUM(MOD(DATE(YEAR(B2161-MOD(B2161-2,7)+3),1,2),{1E+99,7})*{1,-1})+5)/7)),"",INT((B2161-SUM(MOD(DATE(YEAR(B2161-MOD(B2161-2,7)+3),1,2),{1E+99,7})*{1,-1})+5)/7))</f>
        <v/>
      </c>
    </row>
    <row r="2162" spans="1:9" x14ac:dyDescent="0.3">
      <c r="A2162" s="35" t="str">
        <f t="shared" si="33"/>
        <v/>
      </c>
      <c r="H2162" s="64"/>
      <c r="I2162" s="37" t="str">
        <f>IF(ISERROR(INT((B2162-SUM(MOD(DATE(YEAR(B2162-MOD(B2162-2,7)+3),1,2),{1E+99,7})*{1,-1})+5)/7)),"",INT((B2162-SUM(MOD(DATE(YEAR(B2162-MOD(B2162-2,7)+3),1,2),{1E+99,7})*{1,-1})+5)/7))</f>
        <v/>
      </c>
    </row>
    <row r="2163" spans="1:9" x14ac:dyDescent="0.3">
      <c r="A2163" s="35" t="str">
        <f t="shared" si="33"/>
        <v/>
      </c>
      <c r="H2163" s="64"/>
      <c r="I2163" s="37" t="str">
        <f>IF(ISERROR(INT((B2163-SUM(MOD(DATE(YEAR(B2163-MOD(B2163-2,7)+3),1,2),{1E+99,7})*{1,-1})+5)/7)),"",INT((B2163-SUM(MOD(DATE(YEAR(B2163-MOD(B2163-2,7)+3),1,2),{1E+99,7})*{1,-1})+5)/7))</f>
        <v/>
      </c>
    </row>
    <row r="2164" spans="1:9" x14ac:dyDescent="0.3">
      <c r="A2164" s="35" t="str">
        <f t="shared" si="33"/>
        <v/>
      </c>
      <c r="H2164" s="64"/>
      <c r="I2164" s="37" t="str">
        <f>IF(ISERROR(INT((B2164-SUM(MOD(DATE(YEAR(B2164-MOD(B2164-2,7)+3),1,2),{1E+99,7})*{1,-1})+5)/7)),"",INT((B2164-SUM(MOD(DATE(YEAR(B2164-MOD(B2164-2,7)+3),1,2),{1E+99,7})*{1,-1})+5)/7))</f>
        <v/>
      </c>
    </row>
    <row r="2165" spans="1:9" x14ac:dyDescent="0.3">
      <c r="A2165" s="35" t="str">
        <f t="shared" si="33"/>
        <v/>
      </c>
      <c r="H2165" s="64"/>
      <c r="I2165" s="37" t="str">
        <f>IF(ISERROR(INT((B2165-SUM(MOD(DATE(YEAR(B2165-MOD(B2165-2,7)+3),1,2),{1E+99,7})*{1,-1})+5)/7)),"",INT((B2165-SUM(MOD(DATE(YEAR(B2165-MOD(B2165-2,7)+3),1,2),{1E+99,7})*{1,-1})+5)/7))</f>
        <v/>
      </c>
    </row>
    <row r="2166" spans="1:9" x14ac:dyDescent="0.3">
      <c r="A2166" s="35" t="str">
        <f t="shared" si="33"/>
        <v/>
      </c>
      <c r="H2166" s="64"/>
      <c r="I2166" s="37" t="str">
        <f>IF(ISERROR(INT((B2166-SUM(MOD(DATE(YEAR(B2166-MOD(B2166-2,7)+3),1,2),{1E+99,7})*{1,-1})+5)/7)),"",INT((B2166-SUM(MOD(DATE(YEAR(B2166-MOD(B2166-2,7)+3),1,2),{1E+99,7})*{1,-1})+5)/7))</f>
        <v/>
      </c>
    </row>
    <row r="2167" spans="1:9" x14ac:dyDescent="0.3">
      <c r="A2167" s="35" t="str">
        <f t="shared" si="33"/>
        <v/>
      </c>
      <c r="H2167" s="64"/>
      <c r="I2167" s="37" t="str">
        <f>IF(ISERROR(INT((B2167-SUM(MOD(DATE(YEAR(B2167-MOD(B2167-2,7)+3),1,2),{1E+99,7})*{1,-1})+5)/7)),"",INT((B2167-SUM(MOD(DATE(YEAR(B2167-MOD(B2167-2,7)+3),1,2),{1E+99,7})*{1,-1})+5)/7))</f>
        <v/>
      </c>
    </row>
    <row r="2168" spans="1:9" x14ac:dyDescent="0.3">
      <c r="A2168" s="35" t="str">
        <f t="shared" si="33"/>
        <v/>
      </c>
      <c r="H2168" s="64"/>
      <c r="I2168" s="37" t="str">
        <f>IF(ISERROR(INT((B2168-SUM(MOD(DATE(YEAR(B2168-MOD(B2168-2,7)+3),1,2),{1E+99,7})*{1,-1})+5)/7)),"",INT((B2168-SUM(MOD(DATE(YEAR(B2168-MOD(B2168-2,7)+3),1,2),{1E+99,7})*{1,-1})+5)/7))</f>
        <v/>
      </c>
    </row>
    <row r="2169" spans="1:9" x14ac:dyDescent="0.3">
      <c r="A2169" s="35" t="str">
        <f t="shared" si="33"/>
        <v/>
      </c>
      <c r="H2169" s="64"/>
      <c r="I2169" s="37" t="str">
        <f>IF(ISERROR(INT((B2169-SUM(MOD(DATE(YEAR(B2169-MOD(B2169-2,7)+3),1,2),{1E+99,7})*{1,-1})+5)/7)),"",INT((B2169-SUM(MOD(DATE(YEAR(B2169-MOD(B2169-2,7)+3),1,2),{1E+99,7})*{1,-1})+5)/7))</f>
        <v/>
      </c>
    </row>
    <row r="2170" spans="1:9" x14ac:dyDescent="0.3">
      <c r="A2170" s="35" t="str">
        <f t="shared" si="33"/>
        <v/>
      </c>
      <c r="H2170" s="64"/>
      <c r="I2170" s="37" t="str">
        <f>IF(ISERROR(INT((B2170-SUM(MOD(DATE(YEAR(B2170-MOD(B2170-2,7)+3),1,2),{1E+99,7})*{1,-1})+5)/7)),"",INT((B2170-SUM(MOD(DATE(YEAR(B2170-MOD(B2170-2,7)+3),1,2),{1E+99,7})*{1,-1})+5)/7))</f>
        <v/>
      </c>
    </row>
    <row r="2171" spans="1:9" x14ac:dyDescent="0.3">
      <c r="A2171" s="35" t="str">
        <f t="shared" si="33"/>
        <v/>
      </c>
      <c r="H2171" s="64"/>
      <c r="I2171" s="37" t="str">
        <f>IF(ISERROR(INT((B2171-SUM(MOD(DATE(YEAR(B2171-MOD(B2171-2,7)+3),1,2),{1E+99,7})*{1,-1})+5)/7)),"",INT((B2171-SUM(MOD(DATE(YEAR(B2171-MOD(B2171-2,7)+3),1,2),{1E+99,7})*{1,-1})+5)/7))</f>
        <v/>
      </c>
    </row>
    <row r="2172" spans="1:9" x14ac:dyDescent="0.3">
      <c r="A2172" s="35" t="str">
        <f t="shared" si="33"/>
        <v/>
      </c>
      <c r="H2172" s="64"/>
      <c r="I2172" s="37" t="str">
        <f>IF(ISERROR(INT((B2172-SUM(MOD(DATE(YEAR(B2172-MOD(B2172-2,7)+3),1,2),{1E+99,7})*{1,-1})+5)/7)),"",INT((B2172-SUM(MOD(DATE(YEAR(B2172-MOD(B2172-2,7)+3),1,2),{1E+99,7})*{1,-1})+5)/7))</f>
        <v/>
      </c>
    </row>
    <row r="2173" spans="1:9" x14ac:dyDescent="0.3">
      <c r="A2173" s="35" t="str">
        <f t="shared" si="33"/>
        <v/>
      </c>
      <c r="H2173" s="64"/>
      <c r="I2173" s="37" t="str">
        <f>IF(ISERROR(INT((B2173-SUM(MOD(DATE(YEAR(B2173-MOD(B2173-2,7)+3),1,2),{1E+99,7})*{1,-1})+5)/7)),"",INT((B2173-SUM(MOD(DATE(YEAR(B2173-MOD(B2173-2,7)+3),1,2),{1E+99,7})*{1,-1})+5)/7))</f>
        <v/>
      </c>
    </row>
    <row r="2174" spans="1:9" x14ac:dyDescent="0.3">
      <c r="A2174" s="35" t="str">
        <f t="shared" si="33"/>
        <v/>
      </c>
      <c r="H2174" s="64"/>
      <c r="I2174" s="37" t="str">
        <f>IF(ISERROR(INT((B2174-SUM(MOD(DATE(YEAR(B2174-MOD(B2174-2,7)+3),1,2),{1E+99,7})*{1,-1})+5)/7)),"",INT((B2174-SUM(MOD(DATE(YEAR(B2174-MOD(B2174-2,7)+3),1,2),{1E+99,7})*{1,-1})+5)/7))</f>
        <v/>
      </c>
    </row>
    <row r="2175" spans="1:9" x14ac:dyDescent="0.3">
      <c r="A2175" s="35" t="str">
        <f t="shared" si="33"/>
        <v/>
      </c>
      <c r="H2175" s="64"/>
      <c r="I2175" s="37" t="str">
        <f>IF(ISERROR(INT((B2175-SUM(MOD(DATE(YEAR(B2175-MOD(B2175-2,7)+3),1,2),{1E+99,7})*{1,-1})+5)/7)),"",INT((B2175-SUM(MOD(DATE(YEAR(B2175-MOD(B2175-2,7)+3),1,2),{1E+99,7})*{1,-1})+5)/7))</f>
        <v/>
      </c>
    </row>
    <row r="2176" spans="1:9" x14ac:dyDescent="0.3">
      <c r="A2176" s="35" t="str">
        <f t="shared" si="33"/>
        <v/>
      </c>
      <c r="H2176" s="64"/>
      <c r="I2176" s="37" t="str">
        <f>IF(ISERROR(INT((B2176-SUM(MOD(DATE(YEAR(B2176-MOD(B2176-2,7)+3),1,2),{1E+99,7})*{1,-1})+5)/7)),"",INT((B2176-SUM(MOD(DATE(YEAR(B2176-MOD(B2176-2,7)+3),1,2),{1E+99,7})*{1,-1})+5)/7))</f>
        <v/>
      </c>
    </row>
    <row r="2177" spans="1:9" x14ac:dyDescent="0.3">
      <c r="A2177" s="35" t="str">
        <f t="shared" si="33"/>
        <v/>
      </c>
      <c r="H2177" s="64"/>
      <c r="I2177" s="37" t="str">
        <f>IF(ISERROR(INT((B2177-SUM(MOD(DATE(YEAR(B2177-MOD(B2177-2,7)+3),1,2),{1E+99,7})*{1,-1})+5)/7)),"",INT((B2177-SUM(MOD(DATE(YEAR(B2177-MOD(B2177-2,7)+3),1,2),{1E+99,7})*{1,-1})+5)/7))</f>
        <v/>
      </c>
    </row>
    <row r="2178" spans="1:9" x14ac:dyDescent="0.3">
      <c r="A2178" s="35" t="str">
        <f t="shared" si="33"/>
        <v/>
      </c>
      <c r="H2178" s="64"/>
      <c r="I2178" s="37" t="str">
        <f>IF(ISERROR(INT((B2178-SUM(MOD(DATE(YEAR(B2178-MOD(B2178-2,7)+3),1,2),{1E+99,7})*{1,-1})+5)/7)),"",INT((B2178-SUM(MOD(DATE(YEAR(B2178-MOD(B2178-2,7)+3),1,2),{1E+99,7})*{1,-1})+5)/7))</f>
        <v/>
      </c>
    </row>
    <row r="2179" spans="1:9" x14ac:dyDescent="0.3">
      <c r="A2179" s="35" t="str">
        <f t="shared" si="33"/>
        <v/>
      </c>
      <c r="H2179" s="64"/>
      <c r="I2179" s="37" t="str">
        <f>IF(ISERROR(INT((B2179-SUM(MOD(DATE(YEAR(B2179-MOD(B2179-2,7)+3),1,2),{1E+99,7})*{1,-1})+5)/7)),"",INT((B2179-SUM(MOD(DATE(YEAR(B2179-MOD(B2179-2,7)+3),1,2),{1E+99,7})*{1,-1})+5)/7))</f>
        <v/>
      </c>
    </row>
    <row r="2180" spans="1:9" x14ac:dyDescent="0.3">
      <c r="A2180" s="35" t="str">
        <f t="shared" si="33"/>
        <v/>
      </c>
      <c r="H2180" s="64"/>
      <c r="I2180" s="37" t="str">
        <f>IF(ISERROR(INT((B2180-SUM(MOD(DATE(YEAR(B2180-MOD(B2180-2,7)+3),1,2),{1E+99,7})*{1,-1})+5)/7)),"",INT((B2180-SUM(MOD(DATE(YEAR(B2180-MOD(B2180-2,7)+3),1,2),{1E+99,7})*{1,-1})+5)/7))</f>
        <v/>
      </c>
    </row>
    <row r="2181" spans="1:9" x14ac:dyDescent="0.3">
      <c r="A2181" s="35" t="str">
        <f t="shared" si="33"/>
        <v/>
      </c>
      <c r="H2181" s="64"/>
      <c r="I2181" s="37" t="str">
        <f>IF(ISERROR(INT((B2181-SUM(MOD(DATE(YEAR(B2181-MOD(B2181-2,7)+3),1,2),{1E+99,7})*{1,-1})+5)/7)),"",INT((B2181-SUM(MOD(DATE(YEAR(B2181-MOD(B2181-2,7)+3),1,2),{1E+99,7})*{1,-1})+5)/7))</f>
        <v/>
      </c>
    </row>
    <row r="2182" spans="1:9" x14ac:dyDescent="0.3">
      <c r="A2182" s="35" t="str">
        <f t="shared" si="33"/>
        <v/>
      </c>
      <c r="H2182" s="64"/>
      <c r="I2182" s="37" t="str">
        <f>IF(ISERROR(INT((B2182-SUM(MOD(DATE(YEAR(B2182-MOD(B2182-2,7)+3),1,2),{1E+99,7})*{1,-1})+5)/7)),"",INT((B2182-SUM(MOD(DATE(YEAR(B2182-MOD(B2182-2,7)+3),1,2),{1E+99,7})*{1,-1})+5)/7))</f>
        <v/>
      </c>
    </row>
    <row r="2183" spans="1:9" x14ac:dyDescent="0.3">
      <c r="A2183" s="35" t="str">
        <f t="shared" ref="A2183:A2246" si="34">IF(D2183-C2183&gt;0,D2183-C2183,"")</f>
        <v/>
      </c>
      <c r="H2183" s="64"/>
      <c r="I2183" s="37" t="str">
        <f>IF(ISERROR(INT((B2183-SUM(MOD(DATE(YEAR(B2183-MOD(B2183-2,7)+3),1,2),{1E+99,7})*{1,-1})+5)/7)),"",INT((B2183-SUM(MOD(DATE(YEAR(B2183-MOD(B2183-2,7)+3),1,2),{1E+99,7})*{1,-1})+5)/7))</f>
        <v/>
      </c>
    </row>
    <row r="2184" spans="1:9" x14ac:dyDescent="0.3">
      <c r="A2184" s="35" t="str">
        <f t="shared" si="34"/>
        <v/>
      </c>
      <c r="H2184" s="64"/>
      <c r="I2184" s="37" t="str">
        <f>IF(ISERROR(INT((B2184-SUM(MOD(DATE(YEAR(B2184-MOD(B2184-2,7)+3),1,2),{1E+99,7})*{1,-1})+5)/7)),"",INT((B2184-SUM(MOD(DATE(YEAR(B2184-MOD(B2184-2,7)+3),1,2),{1E+99,7})*{1,-1})+5)/7))</f>
        <v/>
      </c>
    </row>
    <row r="2185" spans="1:9" x14ac:dyDescent="0.3">
      <c r="A2185" s="35" t="str">
        <f t="shared" si="34"/>
        <v/>
      </c>
      <c r="H2185" s="64"/>
      <c r="I2185" s="37" t="str">
        <f>IF(ISERROR(INT((B2185-SUM(MOD(DATE(YEAR(B2185-MOD(B2185-2,7)+3),1,2),{1E+99,7})*{1,-1})+5)/7)),"",INT((B2185-SUM(MOD(DATE(YEAR(B2185-MOD(B2185-2,7)+3),1,2),{1E+99,7})*{1,-1})+5)/7))</f>
        <v/>
      </c>
    </row>
    <row r="2186" spans="1:9" x14ac:dyDescent="0.3">
      <c r="A2186" s="35" t="str">
        <f t="shared" si="34"/>
        <v/>
      </c>
      <c r="H2186" s="64"/>
      <c r="I2186" s="37" t="str">
        <f>IF(ISERROR(INT((B2186-SUM(MOD(DATE(YEAR(B2186-MOD(B2186-2,7)+3),1,2),{1E+99,7})*{1,-1})+5)/7)),"",INT((B2186-SUM(MOD(DATE(YEAR(B2186-MOD(B2186-2,7)+3),1,2),{1E+99,7})*{1,-1})+5)/7))</f>
        <v/>
      </c>
    </row>
    <row r="2187" spans="1:9" x14ac:dyDescent="0.3">
      <c r="A2187" s="35" t="str">
        <f t="shared" si="34"/>
        <v/>
      </c>
      <c r="H2187" s="64"/>
      <c r="I2187" s="37" t="str">
        <f>IF(ISERROR(INT((B2187-SUM(MOD(DATE(YEAR(B2187-MOD(B2187-2,7)+3),1,2),{1E+99,7})*{1,-1})+5)/7)),"",INT((B2187-SUM(MOD(DATE(YEAR(B2187-MOD(B2187-2,7)+3),1,2),{1E+99,7})*{1,-1})+5)/7))</f>
        <v/>
      </c>
    </row>
    <row r="2188" spans="1:9" x14ac:dyDescent="0.3">
      <c r="A2188" s="35" t="str">
        <f t="shared" si="34"/>
        <v/>
      </c>
      <c r="H2188" s="64"/>
      <c r="I2188" s="37" t="str">
        <f>IF(ISERROR(INT((B2188-SUM(MOD(DATE(YEAR(B2188-MOD(B2188-2,7)+3),1,2),{1E+99,7})*{1,-1})+5)/7)),"",INT((B2188-SUM(MOD(DATE(YEAR(B2188-MOD(B2188-2,7)+3),1,2),{1E+99,7})*{1,-1})+5)/7))</f>
        <v/>
      </c>
    </row>
    <row r="2189" spans="1:9" x14ac:dyDescent="0.3">
      <c r="A2189" s="35" t="str">
        <f t="shared" si="34"/>
        <v/>
      </c>
      <c r="H2189" s="64"/>
      <c r="I2189" s="37" t="str">
        <f>IF(ISERROR(INT((B2189-SUM(MOD(DATE(YEAR(B2189-MOD(B2189-2,7)+3),1,2),{1E+99,7})*{1,-1})+5)/7)),"",INT((B2189-SUM(MOD(DATE(YEAR(B2189-MOD(B2189-2,7)+3),1,2),{1E+99,7})*{1,-1})+5)/7))</f>
        <v/>
      </c>
    </row>
    <row r="2190" spans="1:9" x14ac:dyDescent="0.3">
      <c r="A2190" s="35" t="str">
        <f t="shared" si="34"/>
        <v/>
      </c>
      <c r="H2190" s="64"/>
      <c r="I2190" s="37" t="str">
        <f>IF(ISERROR(INT((B2190-SUM(MOD(DATE(YEAR(B2190-MOD(B2190-2,7)+3),1,2),{1E+99,7})*{1,-1})+5)/7)),"",INT((B2190-SUM(MOD(DATE(YEAR(B2190-MOD(B2190-2,7)+3),1,2),{1E+99,7})*{1,-1})+5)/7))</f>
        <v/>
      </c>
    </row>
    <row r="2191" spans="1:9" x14ac:dyDescent="0.3">
      <c r="A2191" s="35" t="str">
        <f t="shared" si="34"/>
        <v/>
      </c>
      <c r="H2191" s="64"/>
      <c r="I2191" s="37" t="str">
        <f>IF(ISERROR(INT((B2191-SUM(MOD(DATE(YEAR(B2191-MOD(B2191-2,7)+3),1,2),{1E+99,7})*{1,-1})+5)/7)),"",INT((B2191-SUM(MOD(DATE(YEAR(B2191-MOD(B2191-2,7)+3),1,2),{1E+99,7})*{1,-1})+5)/7))</f>
        <v/>
      </c>
    </row>
    <row r="2192" spans="1:9" x14ac:dyDescent="0.3">
      <c r="A2192" s="35" t="str">
        <f t="shared" si="34"/>
        <v/>
      </c>
      <c r="H2192" s="64"/>
      <c r="I2192" s="37" t="str">
        <f>IF(ISERROR(INT((B2192-SUM(MOD(DATE(YEAR(B2192-MOD(B2192-2,7)+3),1,2),{1E+99,7})*{1,-1})+5)/7)),"",INT((B2192-SUM(MOD(DATE(YEAR(B2192-MOD(B2192-2,7)+3),1,2),{1E+99,7})*{1,-1})+5)/7))</f>
        <v/>
      </c>
    </row>
    <row r="2193" spans="1:9" x14ac:dyDescent="0.3">
      <c r="A2193" s="35" t="str">
        <f t="shared" si="34"/>
        <v/>
      </c>
      <c r="H2193" s="64"/>
      <c r="I2193" s="37" t="str">
        <f>IF(ISERROR(INT((B2193-SUM(MOD(DATE(YEAR(B2193-MOD(B2193-2,7)+3),1,2),{1E+99,7})*{1,-1})+5)/7)),"",INT((B2193-SUM(MOD(DATE(YEAR(B2193-MOD(B2193-2,7)+3),1,2),{1E+99,7})*{1,-1})+5)/7))</f>
        <v/>
      </c>
    </row>
    <row r="2194" spans="1:9" x14ac:dyDescent="0.3">
      <c r="A2194" s="35" t="str">
        <f t="shared" si="34"/>
        <v/>
      </c>
      <c r="H2194" s="64"/>
      <c r="I2194" s="37" t="str">
        <f>IF(ISERROR(INT((B2194-SUM(MOD(DATE(YEAR(B2194-MOD(B2194-2,7)+3),1,2),{1E+99,7})*{1,-1})+5)/7)),"",INT((B2194-SUM(MOD(DATE(YEAR(B2194-MOD(B2194-2,7)+3),1,2),{1E+99,7})*{1,-1})+5)/7))</f>
        <v/>
      </c>
    </row>
    <row r="2195" spans="1:9" x14ac:dyDescent="0.3">
      <c r="A2195" s="35" t="str">
        <f t="shared" si="34"/>
        <v/>
      </c>
      <c r="H2195" s="64"/>
      <c r="I2195" s="37" t="str">
        <f>IF(ISERROR(INT((B2195-SUM(MOD(DATE(YEAR(B2195-MOD(B2195-2,7)+3),1,2),{1E+99,7})*{1,-1})+5)/7)),"",INT((B2195-SUM(MOD(DATE(YEAR(B2195-MOD(B2195-2,7)+3),1,2),{1E+99,7})*{1,-1})+5)/7))</f>
        <v/>
      </c>
    </row>
    <row r="2196" spans="1:9" x14ac:dyDescent="0.3">
      <c r="A2196" s="35" t="str">
        <f t="shared" si="34"/>
        <v/>
      </c>
      <c r="H2196" s="64"/>
      <c r="I2196" s="37" t="str">
        <f>IF(ISERROR(INT((B2196-SUM(MOD(DATE(YEAR(B2196-MOD(B2196-2,7)+3),1,2),{1E+99,7})*{1,-1})+5)/7)),"",INT((B2196-SUM(MOD(DATE(YEAR(B2196-MOD(B2196-2,7)+3),1,2),{1E+99,7})*{1,-1})+5)/7))</f>
        <v/>
      </c>
    </row>
    <row r="2197" spans="1:9" x14ac:dyDescent="0.3">
      <c r="A2197" s="35" t="str">
        <f t="shared" si="34"/>
        <v/>
      </c>
      <c r="H2197" s="64"/>
      <c r="I2197" s="37" t="str">
        <f>IF(ISERROR(INT((B2197-SUM(MOD(DATE(YEAR(B2197-MOD(B2197-2,7)+3),1,2),{1E+99,7})*{1,-1})+5)/7)),"",INT((B2197-SUM(MOD(DATE(YEAR(B2197-MOD(B2197-2,7)+3),1,2),{1E+99,7})*{1,-1})+5)/7))</f>
        <v/>
      </c>
    </row>
    <row r="2198" spans="1:9" x14ac:dyDescent="0.3">
      <c r="A2198" s="35" t="str">
        <f t="shared" si="34"/>
        <v/>
      </c>
      <c r="H2198" s="64"/>
      <c r="I2198" s="37" t="str">
        <f>IF(ISERROR(INT((B2198-SUM(MOD(DATE(YEAR(B2198-MOD(B2198-2,7)+3),1,2),{1E+99,7})*{1,-1})+5)/7)),"",INT((B2198-SUM(MOD(DATE(YEAR(B2198-MOD(B2198-2,7)+3),1,2),{1E+99,7})*{1,-1})+5)/7))</f>
        <v/>
      </c>
    </row>
    <row r="2199" spans="1:9" x14ac:dyDescent="0.3">
      <c r="A2199" s="35" t="str">
        <f t="shared" si="34"/>
        <v/>
      </c>
      <c r="H2199" s="64"/>
      <c r="I2199" s="37" t="str">
        <f>IF(ISERROR(INT((B2199-SUM(MOD(DATE(YEAR(B2199-MOD(B2199-2,7)+3),1,2),{1E+99,7})*{1,-1})+5)/7)),"",INT((B2199-SUM(MOD(DATE(YEAR(B2199-MOD(B2199-2,7)+3),1,2),{1E+99,7})*{1,-1})+5)/7))</f>
        <v/>
      </c>
    </row>
    <row r="2200" spans="1:9" x14ac:dyDescent="0.3">
      <c r="A2200" s="35" t="str">
        <f t="shared" si="34"/>
        <v/>
      </c>
      <c r="H2200" s="64"/>
      <c r="I2200" s="37" t="str">
        <f>IF(ISERROR(INT((B2200-SUM(MOD(DATE(YEAR(B2200-MOD(B2200-2,7)+3),1,2),{1E+99,7})*{1,-1})+5)/7)),"",INT((B2200-SUM(MOD(DATE(YEAR(B2200-MOD(B2200-2,7)+3),1,2),{1E+99,7})*{1,-1})+5)/7))</f>
        <v/>
      </c>
    </row>
    <row r="2201" spans="1:9" x14ac:dyDescent="0.3">
      <c r="A2201" s="35" t="str">
        <f t="shared" si="34"/>
        <v/>
      </c>
      <c r="H2201" s="64"/>
      <c r="I2201" s="37" t="str">
        <f>IF(ISERROR(INT((B2201-SUM(MOD(DATE(YEAR(B2201-MOD(B2201-2,7)+3),1,2),{1E+99,7})*{1,-1})+5)/7)),"",INT((B2201-SUM(MOD(DATE(YEAR(B2201-MOD(B2201-2,7)+3),1,2),{1E+99,7})*{1,-1})+5)/7))</f>
        <v/>
      </c>
    </row>
    <row r="2202" spans="1:9" x14ac:dyDescent="0.3">
      <c r="A2202" s="35" t="str">
        <f t="shared" si="34"/>
        <v/>
      </c>
      <c r="H2202" s="64"/>
      <c r="I2202" s="37" t="str">
        <f>IF(ISERROR(INT((B2202-SUM(MOD(DATE(YEAR(B2202-MOD(B2202-2,7)+3),1,2),{1E+99,7})*{1,-1})+5)/7)),"",INT((B2202-SUM(MOD(DATE(YEAR(B2202-MOD(B2202-2,7)+3),1,2),{1E+99,7})*{1,-1})+5)/7))</f>
        <v/>
      </c>
    </row>
    <row r="2203" spans="1:9" x14ac:dyDescent="0.3">
      <c r="A2203" s="35" t="str">
        <f t="shared" si="34"/>
        <v/>
      </c>
      <c r="H2203" s="64"/>
      <c r="I2203" s="37" t="str">
        <f>IF(ISERROR(INT((B2203-SUM(MOD(DATE(YEAR(B2203-MOD(B2203-2,7)+3),1,2),{1E+99,7})*{1,-1})+5)/7)),"",INT((B2203-SUM(MOD(DATE(YEAR(B2203-MOD(B2203-2,7)+3),1,2),{1E+99,7})*{1,-1})+5)/7))</f>
        <v/>
      </c>
    </row>
    <row r="2204" spans="1:9" x14ac:dyDescent="0.3">
      <c r="A2204" s="35" t="str">
        <f t="shared" si="34"/>
        <v/>
      </c>
      <c r="H2204" s="64"/>
      <c r="I2204" s="37" t="str">
        <f>IF(ISERROR(INT((B2204-SUM(MOD(DATE(YEAR(B2204-MOD(B2204-2,7)+3),1,2),{1E+99,7})*{1,-1})+5)/7)),"",INT((B2204-SUM(MOD(DATE(YEAR(B2204-MOD(B2204-2,7)+3),1,2),{1E+99,7})*{1,-1})+5)/7))</f>
        <v/>
      </c>
    </row>
    <row r="2205" spans="1:9" x14ac:dyDescent="0.3">
      <c r="A2205" s="35" t="str">
        <f t="shared" si="34"/>
        <v/>
      </c>
      <c r="H2205" s="64"/>
      <c r="I2205" s="37" t="str">
        <f>IF(ISERROR(INT((B2205-SUM(MOD(DATE(YEAR(B2205-MOD(B2205-2,7)+3),1,2),{1E+99,7})*{1,-1})+5)/7)),"",INT((B2205-SUM(MOD(DATE(YEAR(B2205-MOD(B2205-2,7)+3),1,2),{1E+99,7})*{1,-1})+5)/7))</f>
        <v/>
      </c>
    </row>
    <row r="2206" spans="1:9" x14ac:dyDescent="0.3">
      <c r="A2206" s="35" t="str">
        <f t="shared" si="34"/>
        <v/>
      </c>
      <c r="H2206" s="64"/>
      <c r="I2206" s="37" t="str">
        <f>IF(ISERROR(INT((B2206-SUM(MOD(DATE(YEAR(B2206-MOD(B2206-2,7)+3),1,2),{1E+99,7})*{1,-1})+5)/7)),"",INT((B2206-SUM(MOD(DATE(YEAR(B2206-MOD(B2206-2,7)+3),1,2),{1E+99,7})*{1,-1})+5)/7))</f>
        <v/>
      </c>
    </row>
    <row r="2207" spans="1:9" x14ac:dyDescent="0.3">
      <c r="A2207" s="35" t="str">
        <f t="shared" si="34"/>
        <v/>
      </c>
      <c r="H2207" s="64"/>
      <c r="I2207" s="37" t="str">
        <f>IF(ISERROR(INT((B2207-SUM(MOD(DATE(YEAR(B2207-MOD(B2207-2,7)+3),1,2),{1E+99,7})*{1,-1})+5)/7)),"",INT((B2207-SUM(MOD(DATE(YEAR(B2207-MOD(B2207-2,7)+3),1,2),{1E+99,7})*{1,-1})+5)/7))</f>
        <v/>
      </c>
    </row>
    <row r="2208" spans="1:9" x14ac:dyDescent="0.3">
      <c r="A2208" s="35" t="str">
        <f t="shared" si="34"/>
        <v/>
      </c>
      <c r="H2208" s="64"/>
      <c r="I2208" s="37" t="str">
        <f>IF(ISERROR(INT((B2208-SUM(MOD(DATE(YEAR(B2208-MOD(B2208-2,7)+3),1,2),{1E+99,7})*{1,-1})+5)/7)),"",INT((B2208-SUM(MOD(DATE(YEAR(B2208-MOD(B2208-2,7)+3),1,2),{1E+99,7})*{1,-1})+5)/7))</f>
        <v/>
      </c>
    </row>
    <row r="2209" spans="1:9" x14ac:dyDescent="0.3">
      <c r="A2209" s="35" t="str">
        <f t="shared" si="34"/>
        <v/>
      </c>
      <c r="H2209" s="64"/>
      <c r="I2209" s="37" t="str">
        <f>IF(ISERROR(INT((B2209-SUM(MOD(DATE(YEAR(B2209-MOD(B2209-2,7)+3),1,2),{1E+99,7})*{1,-1})+5)/7)),"",INT((B2209-SUM(MOD(DATE(YEAR(B2209-MOD(B2209-2,7)+3),1,2),{1E+99,7})*{1,-1})+5)/7))</f>
        <v/>
      </c>
    </row>
    <row r="2210" spans="1:9" x14ac:dyDescent="0.3">
      <c r="A2210" s="35" t="str">
        <f t="shared" si="34"/>
        <v/>
      </c>
      <c r="H2210" s="64"/>
      <c r="I2210" s="37" t="str">
        <f>IF(ISERROR(INT((B2210-SUM(MOD(DATE(YEAR(B2210-MOD(B2210-2,7)+3),1,2),{1E+99,7})*{1,-1})+5)/7)),"",INT((B2210-SUM(MOD(DATE(YEAR(B2210-MOD(B2210-2,7)+3),1,2),{1E+99,7})*{1,-1})+5)/7))</f>
        <v/>
      </c>
    </row>
    <row r="2211" spans="1:9" x14ac:dyDescent="0.3">
      <c r="A2211" s="35" t="str">
        <f t="shared" si="34"/>
        <v/>
      </c>
      <c r="H2211" s="64"/>
      <c r="I2211" s="37" t="str">
        <f>IF(ISERROR(INT((B2211-SUM(MOD(DATE(YEAR(B2211-MOD(B2211-2,7)+3),1,2),{1E+99,7})*{1,-1})+5)/7)),"",INT((B2211-SUM(MOD(DATE(YEAR(B2211-MOD(B2211-2,7)+3),1,2),{1E+99,7})*{1,-1})+5)/7))</f>
        <v/>
      </c>
    </row>
    <row r="2212" spans="1:9" x14ac:dyDescent="0.3">
      <c r="A2212" s="35" t="str">
        <f t="shared" si="34"/>
        <v/>
      </c>
      <c r="H2212" s="64"/>
      <c r="I2212" s="37" t="str">
        <f>IF(ISERROR(INT((B2212-SUM(MOD(DATE(YEAR(B2212-MOD(B2212-2,7)+3),1,2),{1E+99,7})*{1,-1})+5)/7)),"",INT((B2212-SUM(MOD(DATE(YEAR(B2212-MOD(B2212-2,7)+3),1,2),{1E+99,7})*{1,-1})+5)/7))</f>
        <v/>
      </c>
    </row>
    <row r="2213" spans="1:9" x14ac:dyDescent="0.3">
      <c r="A2213" s="35" t="str">
        <f t="shared" si="34"/>
        <v/>
      </c>
      <c r="H2213" s="64"/>
      <c r="I2213" s="37" t="str">
        <f>IF(ISERROR(INT((B2213-SUM(MOD(DATE(YEAR(B2213-MOD(B2213-2,7)+3),1,2),{1E+99,7})*{1,-1})+5)/7)),"",INT((B2213-SUM(MOD(DATE(YEAR(B2213-MOD(B2213-2,7)+3),1,2),{1E+99,7})*{1,-1})+5)/7))</f>
        <v/>
      </c>
    </row>
    <row r="2214" spans="1:9" x14ac:dyDescent="0.3">
      <c r="A2214" s="35" t="str">
        <f t="shared" si="34"/>
        <v/>
      </c>
      <c r="H2214" s="64"/>
      <c r="I2214" s="37" t="str">
        <f>IF(ISERROR(INT((B2214-SUM(MOD(DATE(YEAR(B2214-MOD(B2214-2,7)+3),1,2),{1E+99,7})*{1,-1})+5)/7)),"",INT((B2214-SUM(MOD(DATE(YEAR(B2214-MOD(B2214-2,7)+3),1,2),{1E+99,7})*{1,-1})+5)/7))</f>
        <v/>
      </c>
    </row>
    <row r="2215" spans="1:9" x14ac:dyDescent="0.3">
      <c r="A2215" s="35" t="str">
        <f t="shared" si="34"/>
        <v/>
      </c>
      <c r="H2215" s="64"/>
      <c r="I2215" s="37" t="str">
        <f>IF(ISERROR(INT((B2215-SUM(MOD(DATE(YEAR(B2215-MOD(B2215-2,7)+3),1,2),{1E+99,7})*{1,-1})+5)/7)),"",INT((B2215-SUM(MOD(DATE(YEAR(B2215-MOD(B2215-2,7)+3),1,2),{1E+99,7})*{1,-1})+5)/7))</f>
        <v/>
      </c>
    </row>
    <row r="2216" spans="1:9" x14ac:dyDescent="0.3">
      <c r="A2216" s="35" t="str">
        <f t="shared" si="34"/>
        <v/>
      </c>
      <c r="H2216" s="64"/>
      <c r="I2216" s="37" t="str">
        <f>IF(ISERROR(INT((B2216-SUM(MOD(DATE(YEAR(B2216-MOD(B2216-2,7)+3),1,2),{1E+99,7})*{1,-1})+5)/7)),"",INT((B2216-SUM(MOD(DATE(YEAR(B2216-MOD(B2216-2,7)+3),1,2),{1E+99,7})*{1,-1})+5)/7))</f>
        <v/>
      </c>
    </row>
    <row r="2217" spans="1:9" x14ac:dyDescent="0.3">
      <c r="A2217" s="35" t="str">
        <f t="shared" si="34"/>
        <v/>
      </c>
      <c r="H2217" s="64"/>
      <c r="I2217" s="37" t="str">
        <f>IF(ISERROR(INT((B2217-SUM(MOD(DATE(YEAR(B2217-MOD(B2217-2,7)+3),1,2),{1E+99,7})*{1,-1})+5)/7)),"",INT((B2217-SUM(MOD(DATE(YEAR(B2217-MOD(B2217-2,7)+3),1,2),{1E+99,7})*{1,-1})+5)/7))</f>
        <v/>
      </c>
    </row>
    <row r="2218" spans="1:9" x14ac:dyDescent="0.3">
      <c r="A2218" s="35" t="str">
        <f t="shared" si="34"/>
        <v/>
      </c>
      <c r="H2218" s="64"/>
      <c r="I2218" s="37" t="str">
        <f>IF(ISERROR(INT((B2218-SUM(MOD(DATE(YEAR(B2218-MOD(B2218-2,7)+3),1,2),{1E+99,7})*{1,-1})+5)/7)),"",INT((B2218-SUM(MOD(DATE(YEAR(B2218-MOD(B2218-2,7)+3),1,2),{1E+99,7})*{1,-1})+5)/7))</f>
        <v/>
      </c>
    </row>
    <row r="2219" spans="1:9" x14ac:dyDescent="0.3">
      <c r="A2219" s="35" t="str">
        <f t="shared" si="34"/>
        <v/>
      </c>
      <c r="H2219" s="64"/>
      <c r="I2219" s="37" t="str">
        <f>IF(ISERROR(INT((B2219-SUM(MOD(DATE(YEAR(B2219-MOD(B2219-2,7)+3),1,2),{1E+99,7})*{1,-1})+5)/7)),"",INT((B2219-SUM(MOD(DATE(YEAR(B2219-MOD(B2219-2,7)+3),1,2),{1E+99,7})*{1,-1})+5)/7))</f>
        <v/>
      </c>
    </row>
    <row r="2220" spans="1:9" x14ac:dyDescent="0.3">
      <c r="A2220" s="35" t="str">
        <f t="shared" si="34"/>
        <v/>
      </c>
      <c r="H2220" s="64"/>
      <c r="I2220" s="37" t="str">
        <f>IF(ISERROR(INT((B2220-SUM(MOD(DATE(YEAR(B2220-MOD(B2220-2,7)+3),1,2),{1E+99,7})*{1,-1})+5)/7)),"",INT((B2220-SUM(MOD(DATE(YEAR(B2220-MOD(B2220-2,7)+3),1,2),{1E+99,7})*{1,-1})+5)/7))</f>
        <v/>
      </c>
    </row>
    <row r="2221" spans="1:9" x14ac:dyDescent="0.3">
      <c r="A2221" s="35" t="str">
        <f t="shared" si="34"/>
        <v/>
      </c>
      <c r="H2221" s="64"/>
      <c r="I2221" s="37" t="str">
        <f>IF(ISERROR(INT((B2221-SUM(MOD(DATE(YEAR(B2221-MOD(B2221-2,7)+3),1,2),{1E+99,7})*{1,-1})+5)/7)),"",INT((B2221-SUM(MOD(DATE(YEAR(B2221-MOD(B2221-2,7)+3),1,2),{1E+99,7})*{1,-1})+5)/7))</f>
        <v/>
      </c>
    </row>
    <row r="2222" spans="1:9" x14ac:dyDescent="0.3">
      <c r="A2222" s="35" t="str">
        <f t="shared" si="34"/>
        <v/>
      </c>
      <c r="H2222" s="64"/>
      <c r="I2222" s="37" t="str">
        <f>IF(ISERROR(INT((B2222-SUM(MOD(DATE(YEAR(B2222-MOD(B2222-2,7)+3),1,2),{1E+99,7})*{1,-1})+5)/7)),"",INT((B2222-SUM(MOD(DATE(YEAR(B2222-MOD(B2222-2,7)+3),1,2),{1E+99,7})*{1,-1})+5)/7))</f>
        <v/>
      </c>
    </row>
    <row r="2223" spans="1:9" x14ac:dyDescent="0.3">
      <c r="A2223" s="35" t="str">
        <f t="shared" si="34"/>
        <v/>
      </c>
      <c r="H2223" s="64"/>
      <c r="I2223" s="37" t="str">
        <f>IF(ISERROR(INT((B2223-SUM(MOD(DATE(YEAR(B2223-MOD(B2223-2,7)+3),1,2),{1E+99,7})*{1,-1})+5)/7)),"",INT((B2223-SUM(MOD(DATE(YEAR(B2223-MOD(B2223-2,7)+3),1,2),{1E+99,7})*{1,-1})+5)/7))</f>
        <v/>
      </c>
    </row>
    <row r="2224" spans="1:9" x14ac:dyDescent="0.3">
      <c r="A2224" s="35" t="str">
        <f t="shared" si="34"/>
        <v/>
      </c>
      <c r="H2224" s="64"/>
      <c r="I2224" s="37" t="str">
        <f>IF(ISERROR(INT((B2224-SUM(MOD(DATE(YEAR(B2224-MOD(B2224-2,7)+3),1,2),{1E+99,7})*{1,-1})+5)/7)),"",INT((B2224-SUM(MOD(DATE(YEAR(B2224-MOD(B2224-2,7)+3),1,2),{1E+99,7})*{1,-1})+5)/7))</f>
        <v/>
      </c>
    </row>
    <row r="2225" spans="1:9" x14ac:dyDescent="0.3">
      <c r="A2225" s="35" t="str">
        <f t="shared" si="34"/>
        <v/>
      </c>
      <c r="H2225" s="64"/>
      <c r="I2225" s="37" t="str">
        <f>IF(ISERROR(INT((B2225-SUM(MOD(DATE(YEAR(B2225-MOD(B2225-2,7)+3),1,2),{1E+99,7})*{1,-1})+5)/7)),"",INT((B2225-SUM(MOD(DATE(YEAR(B2225-MOD(B2225-2,7)+3),1,2),{1E+99,7})*{1,-1})+5)/7))</f>
        <v/>
      </c>
    </row>
    <row r="2226" spans="1:9" x14ac:dyDescent="0.3">
      <c r="A2226" s="35" t="str">
        <f t="shared" si="34"/>
        <v/>
      </c>
      <c r="H2226" s="64"/>
      <c r="I2226" s="37" t="str">
        <f>IF(ISERROR(INT((B2226-SUM(MOD(DATE(YEAR(B2226-MOD(B2226-2,7)+3),1,2),{1E+99,7})*{1,-1})+5)/7)),"",INT((B2226-SUM(MOD(DATE(YEAR(B2226-MOD(B2226-2,7)+3),1,2),{1E+99,7})*{1,-1})+5)/7))</f>
        <v/>
      </c>
    </row>
    <row r="2227" spans="1:9" x14ac:dyDescent="0.3">
      <c r="A2227" s="35" t="str">
        <f t="shared" si="34"/>
        <v/>
      </c>
      <c r="H2227" s="64"/>
      <c r="I2227" s="37" t="str">
        <f>IF(ISERROR(INT((B2227-SUM(MOD(DATE(YEAR(B2227-MOD(B2227-2,7)+3),1,2),{1E+99,7})*{1,-1})+5)/7)),"",INT((B2227-SUM(MOD(DATE(YEAR(B2227-MOD(B2227-2,7)+3),1,2),{1E+99,7})*{1,-1})+5)/7))</f>
        <v/>
      </c>
    </row>
    <row r="2228" spans="1:9" x14ac:dyDescent="0.3">
      <c r="A2228" s="35" t="str">
        <f t="shared" si="34"/>
        <v/>
      </c>
      <c r="H2228" s="64"/>
      <c r="I2228" s="37" t="str">
        <f>IF(ISERROR(INT((B2228-SUM(MOD(DATE(YEAR(B2228-MOD(B2228-2,7)+3),1,2),{1E+99,7})*{1,-1})+5)/7)),"",INT((B2228-SUM(MOD(DATE(YEAR(B2228-MOD(B2228-2,7)+3),1,2),{1E+99,7})*{1,-1})+5)/7))</f>
        <v/>
      </c>
    </row>
    <row r="2229" spans="1:9" x14ac:dyDescent="0.3">
      <c r="A2229" s="35" t="str">
        <f t="shared" si="34"/>
        <v/>
      </c>
      <c r="H2229" s="64"/>
      <c r="I2229" s="37" t="str">
        <f>IF(ISERROR(INT((B2229-SUM(MOD(DATE(YEAR(B2229-MOD(B2229-2,7)+3),1,2),{1E+99,7})*{1,-1})+5)/7)),"",INT((B2229-SUM(MOD(DATE(YEAR(B2229-MOD(B2229-2,7)+3),1,2),{1E+99,7})*{1,-1})+5)/7))</f>
        <v/>
      </c>
    </row>
    <row r="2230" spans="1:9" x14ac:dyDescent="0.3">
      <c r="A2230" s="35" t="str">
        <f t="shared" si="34"/>
        <v/>
      </c>
      <c r="H2230" s="64"/>
      <c r="I2230" s="37" t="str">
        <f>IF(ISERROR(INT((B2230-SUM(MOD(DATE(YEAR(B2230-MOD(B2230-2,7)+3),1,2),{1E+99,7})*{1,-1})+5)/7)),"",INT((B2230-SUM(MOD(DATE(YEAR(B2230-MOD(B2230-2,7)+3),1,2),{1E+99,7})*{1,-1})+5)/7))</f>
        <v/>
      </c>
    </row>
    <row r="2231" spans="1:9" x14ac:dyDescent="0.3">
      <c r="A2231" s="35" t="str">
        <f t="shared" si="34"/>
        <v/>
      </c>
      <c r="H2231" s="64"/>
      <c r="I2231" s="37" t="str">
        <f>IF(ISERROR(INT((B2231-SUM(MOD(DATE(YEAR(B2231-MOD(B2231-2,7)+3),1,2),{1E+99,7})*{1,-1})+5)/7)),"",INT((B2231-SUM(MOD(DATE(YEAR(B2231-MOD(B2231-2,7)+3),1,2),{1E+99,7})*{1,-1})+5)/7))</f>
        <v/>
      </c>
    </row>
    <row r="2232" spans="1:9" x14ac:dyDescent="0.3">
      <c r="A2232" s="35" t="str">
        <f t="shared" si="34"/>
        <v/>
      </c>
      <c r="H2232" s="64"/>
      <c r="I2232" s="37" t="str">
        <f>IF(ISERROR(INT((B2232-SUM(MOD(DATE(YEAR(B2232-MOD(B2232-2,7)+3),1,2),{1E+99,7})*{1,-1})+5)/7)),"",INT((B2232-SUM(MOD(DATE(YEAR(B2232-MOD(B2232-2,7)+3),1,2),{1E+99,7})*{1,-1})+5)/7))</f>
        <v/>
      </c>
    </row>
    <row r="2233" spans="1:9" x14ac:dyDescent="0.3">
      <c r="A2233" s="35" t="str">
        <f t="shared" si="34"/>
        <v/>
      </c>
      <c r="H2233" s="64"/>
      <c r="I2233" s="37" t="str">
        <f>IF(ISERROR(INT((B2233-SUM(MOD(DATE(YEAR(B2233-MOD(B2233-2,7)+3),1,2),{1E+99,7})*{1,-1})+5)/7)),"",INT((B2233-SUM(MOD(DATE(YEAR(B2233-MOD(B2233-2,7)+3),1,2),{1E+99,7})*{1,-1})+5)/7))</f>
        <v/>
      </c>
    </row>
    <row r="2234" spans="1:9" x14ac:dyDescent="0.3">
      <c r="A2234" s="35" t="str">
        <f t="shared" si="34"/>
        <v/>
      </c>
      <c r="H2234" s="64"/>
      <c r="I2234" s="37" t="str">
        <f>IF(ISERROR(INT((B2234-SUM(MOD(DATE(YEAR(B2234-MOD(B2234-2,7)+3),1,2),{1E+99,7})*{1,-1})+5)/7)),"",INT((B2234-SUM(MOD(DATE(YEAR(B2234-MOD(B2234-2,7)+3),1,2),{1E+99,7})*{1,-1})+5)/7))</f>
        <v/>
      </c>
    </row>
    <row r="2235" spans="1:9" x14ac:dyDescent="0.3">
      <c r="A2235" s="35" t="str">
        <f t="shared" si="34"/>
        <v/>
      </c>
      <c r="H2235" s="64"/>
      <c r="I2235" s="37" t="str">
        <f>IF(ISERROR(INT((B2235-SUM(MOD(DATE(YEAR(B2235-MOD(B2235-2,7)+3),1,2),{1E+99,7})*{1,-1})+5)/7)),"",INT((B2235-SUM(MOD(DATE(YEAR(B2235-MOD(B2235-2,7)+3),1,2),{1E+99,7})*{1,-1})+5)/7))</f>
        <v/>
      </c>
    </row>
    <row r="2236" spans="1:9" x14ac:dyDescent="0.3">
      <c r="A2236" s="35" t="str">
        <f t="shared" si="34"/>
        <v/>
      </c>
      <c r="H2236" s="64"/>
      <c r="I2236" s="37" t="str">
        <f>IF(ISERROR(INT((B2236-SUM(MOD(DATE(YEAR(B2236-MOD(B2236-2,7)+3),1,2),{1E+99,7})*{1,-1})+5)/7)),"",INT((B2236-SUM(MOD(DATE(YEAR(B2236-MOD(B2236-2,7)+3),1,2),{1E+99,7})*{1,-1})+5)/7))</f>
        <v/>
      </c>
    </row>
    <row r="2237" spans="1:9" x14ac:dyDescent="0.3">
      <c r="A2237" s="35" t="str">
        <f t="shared" si="34"/>
        <v/>
      </c>
      <c r="H2237" s="64"/>
      <c r="I2237" s="37" t="str">
        <f>IF(ISERROR(INT((B2237-SUM(MOD(DATE(YEAR(B2237-MOD(B2237-2,7)+3),1,2),{1E+99,7})*{1,-1})+5)/7)),"",INT((B2237-SUM(MOD(DATE(YEAR(B2237-MOD(B2237-2,7)+3),1,2),{1E+99,7})*{1,-1})+5)/7))</f>
        <v/>
      </c>
    </row>
    <row r="2238" spans="1:9" x14ac:dyDescent="0.3">
      <c r="A2238" s="35" t="str">
        <f t="shared" si="34"/>
        <v/>
      </c>
      <c r="H2238" s="64"/>
      <c r="I2238" s="37" t="str">
        <f>IF(ISERROR(INT((B2238-SUM(MOD(DATE(YEAR(B2238-MOD(B2238-2,7)+3),1,2),{1E+99,7})*{1,-1})+5)/7)),"",INT((B2238-SUM(MOD(DATE(YEAR(B2238-MOD(B2238-2,7)+3),1,2),{1E+99,7})*{1,-1})+5)/7))</f>
        <v/>
      </c>
    </row>
    <row r="2239" spans="1:9" x14ac:dyDescent="0.3">
      <c r="A2239" s="35" t="str">
        <f t="shared" si="34"/>
        <v/>
      </c>
      <c r="H2239" s="64"/>
      <c r="I2239" s="37" t="str">
        <f>IF(ISERROR(INT((B2239-SUM(MOD(DATE(YEAR(B2239-MOD(B2239-2,7)+3),1,2),{1E+99,7})*{1,-1})+5)/7)),"",INT((B2239-SUM(MOD(DATE(YEAR(B2239-MOD(B2239-2,7)+3),1,2),{1E+99,7})*{1,-1})+5)/7))</f>
        <v/>
      </c>
    </row>
    <row r="2240" spans="1:9" x14ac:dyDescent="0.3">
      <c r="A2240" s="35" t="str">
        <f t="shared" si="34"/>
        <v/>
      </c>
      <c r="H2240" s="64"/>
      <c r="I2240" s="37" t="str">
        <f>IF(ISERROR(INT((B2240-SUM(MOD(DATE(YEAR(B2240-MOD(B2240-2,7)+3),1,2),{1E+99,7})*{1,-1})+5)/7)),"",INT((B2240-SUM(MOD(DATE(YEAR(B2240-MOD(B2240-2,7)+3),1,2),{1E+99,7})*{1,-1})+5)/7))</f>
        <v/>
      </c>
    </row>
    <row r="2241" spans="1:9" x14ac:dyDescent="0.3">
      <c r="A2241" s="35" t="str">
        <f t="shared" si="34"/>
        <v/>
      </c>
      <c r="H2241" s="64"/>
      <c r="I2241" s="37" t="str">
        <f>IF(ISERROR(INT((B2241-SUM(MOD(DATE(YEAR(B2241-MOD(B2241-2,7)+3),1,2),{1E+99,7})*{1,-1})+5)/7)),"",INT((B2241-SUM(MOD(DATE(YEAR(B2241-MOD(B2241-2,7)+3),1,2),{1E+99,7})*{1,-1})+5)/7))</f>
        <v/>
      </c>
    </row>
    <row r="2242" spans="1:9" x14ac:dyDescent="0.3">
      <c r="A2242" s="35" t="str">
        <f t="shared" si="34"/>
        <v/>
      </c>
      <c r="H2242" s="64"/>
      <c r="I2242" s="37" t="str">
        <f>IF(ISERROR(INT((B2242-SUM(MOD(DATE(YEAR(B2242-MOD(B2242-2,7)+3),1,2),{1E+99,7})*{1,-1})+5)/7)),"",INT((B2242-SUM(MOD(DATE(YEAR(B2242-MOD(B2242-2,7)+3),1,2),{1E+99,7})*{1,-1})+5)/7))</f>
        <v/>
      </c>
    </row>
    <row r="2243" spans="1:9" x14ac:dyDescent="0.3">
      <c r="A2243" s="35" t="str">
        <f t="shared" si="34"/>
        <v/>
      </c>
      <c r="H2243" s="64"/>
      <c r="I2243" s="37" t="str">
        <f>IF(ISERROR(INT((B2243-SUM(MOD(DATE(YEAR(B2243-MOD(B2243-2,7)+3),1,2),{1E+99,7})*{1,-1})+5)/7)),"",INT((B2243-SUM(MOD(DATE(YEAR(B2243-MOD(B2243-2,7)+3),1,2),{1E+99,7})*{1,-1})+5)/7))</f>
        <v/>
      </c>
    </row>
    <row r="2244" spans="1:9" x14ac:dyDescent="0.3">
      <c r="A2244" s="35" t="str">
        <f t="shared" si="34"/>
        <v/>
      </c>
      <c r="H2244" s="64"/>
      <c r="I2244" s="37" t="str">
        <f>IF(ISERROR(INT((B2244-SUM(MOD(DATE(YEAR(B2244-MOD(B2244-2,7)+3),1,2),{1E+99,7})*{1,-1})+5)/7)),"",INT((B2244-SUM(MOD(DATE(YEAR(B2244-MOD(B2244-2,7)+3),1,2),{1E+99,7})*{1,-1})+5)/7))</f>
        <v/>
      </c>
    </row>
    <row r="2245" spans="1:9" x14ac:dyDescent="0.3">
      <c r="A2245" s="35" t="str">
        <f t="shared" si="34"/>
        <v/>
      </c>
      <c r="H2245" s="64"/>
      <c r="I2245" s="37" t="str">
        <f>IF(ISERROR(INT((B2245-SUM(MOD(DATE(YEAR(B2245-MOD(B2245-2,7)+3),1,2),{1E+99,7})*{1,-1})+5)/7)),"",INT((B2245-SUM(MOD(DATE(YEAR(B2245-MOD(B2245-2,7)+3),1,2),{1E+99,7})*{1,-1})+5)/7))</f>
        <v/>
      </c>
    </row>
    <row r="2246" spans="1:9" x14ac:dyDescent="0.3">
      <c r="A2246" s="35" t="str">
        <f t="shared" si="34"/>
        <v/>
      </c>
      <c r="H2246" s="64"/>
      <c r="I2246" s="37" t="str">
        <f>IF(ISERROR(INT((B2246-SUM(MOD(DATE(YEAR(B2246-MOD(B2246-2,7)+3),1,2),{1E+99,7})*{1,-1})+5)/7)),"",INT((B2246-SUM(MOD(DATE(YEAR(B2246-MOD(B2246-2,7)+3),1,2),{1E+99,7})*{1,-1})+5)/7))</f>
        <v/>
      </c>
    </row>
    <row r="2247" spans="1:9" x14ac:dyDescent="0.3">
      <c r="A2247" s="35" t="str">
        <f t="shared" ref="A2247:A2310" si="35">IF(D2247-C2247&gt;0,D2247-C2247,"")</f>
        <v/>
      </c>
      <c r="H2247" s="64"/>
      <c r="I2247" s="37" t="str">
        <f>IF(ISERROR(INT((B2247-SUM(MOD(DATE(YEAR(B2247-MOD(B2247-2,7)+3),1,2),{1E+99,7})*{1,-1})+5)/7)),"",INT((B2247-SUM(MOD(DATE(YEAR(B2247-MOD(B2247-2,7)+3),1,2),{1E+99,7})*{1,-1})+5)/7))</f>
        <v/>
      </c>
    </row>
    <row r="2248" spans="1:9" x14ac:dyDescent="0.3">
      <c r="A2248" s="35" t="str">
        <f t="shared" si="35"/>
        <v/>
      </c>
      <c r="H2248" s="64"/>
      <c r="I2248" s="37" t="str">
        <f>IF(ISERROR(INT((B2248-SUM(MOD(DATE(YEAR(B2248-MOD(B2248-2,7)+3),1,2),{1E+99,7})*{1,-1})+5)/7)),"",INT((B2248-SUM(MOD(DATE(YEAR(B2248-MOD(B2248-2,7)+3),1,2),{1E+99,7})*{1,-1})+5)/7))</f>
        <v/>
      </c>
    </row>
    <row r="2249" spans="1:9" x14ac:dyDescent="0.3">
      <c r="A2249" s="35" t="str">
        <f t="shared" si="35"/>
        <v/>
      </c>
      <c r="H2249" s="64"/>
      <c r="I2249" s="37" t="str">
        <f>IF(ISERROR(INT((B2249-SUM(MOD(DATE(YEAR(B2249-MOD(B2249-2,7)+3),1,2),{1E+99,7})*{1,-1})+5)/7)),"",INT((B2249-SUM(MOD(DATE(YEAR(B2249-MOD(B2249-2,7)+3),1,2),{1E+99,7})*{1,-1})+5)/7))</f>
        <v/>
      </c>
    </row>
    <row r="2250" spans="1:9" x14ac:dyDescent="0.3">
      <c r="A2250" s="35" t="str">
        <f t="shared" si="35"/>
        <v/>
      </c>
      <c r="H2250" s="64"/>
      <c r="I2250" s="37" t="str">
        <f>IF(ISERROR(INT((B2250-SUM(MOD(DATE(YEAR(B2250-MOD(B2250-2,7)+3),1,2),{1E+99,7})*{1,-1})+5)/7)),"",INT((B2250-SUM(MOD(DATE(YEAR(B2250-MOD(B2250-2,7)+3),1,2),{1E+99,7})*{1,-1})+5)/7))</f>
        <v/>
      </c>
    </row>
    <row r="2251" spans="1:9" x14ac:dyDescent="0.3">
      <c r="A2251" s="35" t="str">
        <f t="shared" si="35"/>
        <v/>
      </c>
      <c r="H2251" s="64"/>
      <c r="I2251" s="37" t="str">
        <f>IF(ISERROR(INT((B2251-SUM(MOD(DATE(YEAR(B2251-MOD(B2251-2,7)+3),1,2),{1E+99,7})*{1,-1})+5)/7)),"",INT((B2251-SUM(MOD(DATE(YEAR(B2251-MOD(B2251-2,7)+3),1,2),{1E+99,7})*{1,-1})+5)/7))</f>
        <v/>
      </c>
    </row>
    <row r="2252" spans="1:9" x14ac:dyDescent="0.3">
      <c r="A2252" s="35" t="str">
        <f t="shared" si="35"/>
        <v/>
      </c>
      <c r="H2252" s="64"/>
      <c r="I2252" s="37" t="str">
        <f>IF(ISERROR(INT((B2252-SUM(MOD(DATE(YEAR(B2252-MOD(B2252-2,7)+3),1,2),{1E+99,7})*{1,-1})+5)/7)),"",INT((B2252-SUM(MOD(DATE(YEAR(B2252-MOD(B2252-2,7)+3),1,2),{1E+99,7})*{1,-1})+5)/7))</f>
        <v/>
      </c>
    </row>
    <row r="2253" spans="1:9" x14ac:dyDescent="0.3">
      <c r="A2253" s="35" t="str">
        <f t="shared" si="35"/>
        <v/>
      </c>
      <c r="H2253" s="64"/>
      <c r="I2253" s="37" t="str">
        <f>IF(ISERROR(INT((B2253-SUM(MOD(DATE(YEAR(B2253-MOD(B2253-2,7)+3),1,2),{1E+99,7})*{1,-1})+5)/7)),"",INT((B2253-SUM(MOD(DATE(YEAR(B2253-MOD(B2253-2,7)+3),1,2),{1E+99,7})*{1,-1})+5)/7))</f>
        <v/>
      </c>
    </row>
    <row r="2254" spans="1:9" x14ac:dyDescent="0.3">
      <c r="A2254" s="35" t="str">
        <f t="shared" si="35"/>
        <v/>
      </c>
      <c r="H2254" s="64"/>
      <c r="I2254" s="37" t="str">
        <f>IF(ISERROR(INT((B2254-SUM(MOD(DATE(YEAR(B2254-MOD(B2254-2,7)+3),1,2),{1E+99,7})*{1,-1})+5)/7)),"",INT((B2254-SUM(MOD(DATE(YEAR(B2254-MOD(B2254-2,7)+3),1,2),{1E+99,7})*{1,-1})+5)/7))</f>
        <v/>
      </c>
    </row>
    <row r="2255" spans="1:9" x14ac:dyDescent="0.3">
      <c r="A2255" s="35" t="str">
        <f t="shared" si="35"/>
        <v/>
      </c>
      <c r="H2255" s="64"/>
      <c r="I2255" s="37" t="str">
        <f>IF(ISERROR(INT((B2255-SUM(MOD(DATE(YEAR(B2255-MOD(B2255-2,7)+3),1,2),{1E+99,7})*{1,-1})+5)/7)),"",INT((B2255-SUM(MOD(DATE(YEAR(B2255-MOD(B2255-2,7)+3),1,2),{1E+99,7})*{1,-1})+5)/7))</f>
        <v/>
      </c>
    </row>
    <row r="2256" spans="1:9" x14ac:dyDescent="0.3">
      <c r="A2256" s="35" t="str">
        <f t="shared" si="35"/>
        <v/>
      </c>
      <c r="H2256" s="64"/>
      <c r="I2256" s="37" t="str">
        <f>IF(ISERROR(INT((B2256-SUM(MOD(DATE(YEAR(B2256-MOD(B2256-2,7)+3),1,2),{1E+99,7})*{1,-1})+5)/7)),"",INT((B2256-SUM(MOD(DATE(YEAR(B2256-MOD(B2256-2,7)+3),1,2),{1E+99,7})*{1,-1})+5)/7))</f>
        <v/>
      </c>
    </row>
    <row r="2257" spans="1:9" x14ac:dyDescent="0.3">
      <c r="A2257" s="35" t="str">
        <f t="shared" si="35"/>
        <v/>
      </c>
      <c r="H2257" s="64"/>
      <c r="I2257" s="37" t="str">
        <f>IF(ISERROR(INT((B2257-SUM(MOD(DATE(YEAR(B2257-MOD(B2257-2,7)+3),1,2),{1E+99,7})*{1,-1})+5)/7)),"",INT((B2257-SUM(MOD(DATE(YEAR(B2257-MOD(B2257-2,7)+3),1,2),{1E+99,7})*{1,-1})+5)/7))</f>
        <v/>
      </c>
    </row>
    <row r="2258" spans="1:9" x14ac:dyDescent="0.3">
      <c r="A2258" s="35" t="str">
        <f t="shared" si="35"/>
        <v/>
      </c>
      <c r="H2258" s="64"/>
      <c r="I2258" s="37" t="str">
        <f>IF(ISERROR(INT((B2258-SUM(MOD(DATE(YEAR(B2258-MOD(B2258-2,7)+3),1,2),{1E+99,7})*{1,-1})+5)/7)),"",INT((B2258-SUM(MOD(DATE(YEAR(B2258-MOD(B2258-2,7)+3),1,2),{1E+99,7})*{1,-1})+5)/7))</f>
        <v/>
      </c>
    </row>
    <row r="2259" spans="1:9" x14ac:dyDescent="0.3">
      <c r="A2259" s="35" t="str">
        <f t="shared" si="35"/>
        <v/>
      </c>
      <c r="H2259" s="64"/>
      <c r="I2259" s="37" t="str">
        <f>IF(ISERROR(INT((B2259-SUM(MOD(DATE(YEAR(B2259-MOD(B2259-2,7)+3),1,2),{1E+99,7})*{1,-1})+5)/7)),"",INT((B2259-SUM(MOD(DATE(YEAR(B2259-MOD(B2259-2,7)+3),1,2),{1E+99,7})*{1,-1})+5)/7))</f>
        <v/>
      </c>
    </row>
    <row r="2260" spans="1:9" x14ac:dyDescent="0.3">
      <c r="A2260" s="35" t="str">
        <f t="shared" si="35"/>
        <v/>
      </c>
      <c r="H2260" s="64"/>
      <c r="I2260" s="37" t="str">
        <f>IF(ISERROR(INT((B2260-SUM(MOD(DATE(YEAR(B2260-MOD(B2260-2,7)+3),1,2),{1E+99,7})*{1,-1})+5)/7)),"",INT((B2260-SUM(MOD(DATE(YEAR(B2260-MOD(B2260-2,7)+3),1,2),{1E+99,7})*{1,-1})+5)/7))</f>
        <v/>
      </c>
    </row>
    <row r="2261" spans="1:9" x14ac:dyDescent="0.3">
      <c r="A2261" s="35" t="str">
        <f t="shared" si="35"/>
        <v/>
      </c>
      <c r="H2261" s="64"/>
      <c r="I2261" s="37" t="str">
        <f>IF(ISERROR(INT((B2261-SUM(MOD(DATE(YEAR(B2261-MOD(B2261-2,7)+3),1,2),{1E+99,7})*{1,-1})+5)/7)),"",INT((B2261-SUM(MOD(DATE(YEAR(B2261-MOD(B2261-2,7)+3),1,2),{1E+99,7})*{1,-1})+5)/7))</f>
        <v/>
      </c>
    </row>
    <row r="2262" spans="1:9" x14ac:dyDescent="0.3">
      <c r="A2262" s="35" t="str">
        <f t="shared" si="35"/>
        <v/>
      </c>
      <c r="H2262" s="64"/>
      <c r="I2262" s="37" t="str">
        <f>IF(ISERROR(INT((B2262-SUM(MOD(DATE(YEAR(B2262-MOD(B2262-2,7)+3),1,2),{1E+99,7})*{1,-1})+5)/7)),"",INT((B2262-SUM(MOD(DATE(YEAR(B2262-MOD(B2262-2,7)+3),1,2),{1E+99,7})*{1,-1})+5)/7))</f>
        <v/>
      </c>
    </row>
    <row r="2263" spans="1:9" x14ac:dyDescent="0.3">
      <c r="A2263" s="35" t="str">
        <f t="shared" si="35"/>
        <v/>
      </c>
      <c r="H2263" s="64"/>
      <c r="I2263" s="37" t="str">
        <f>IF(ISERROR(INT((B2263-SUM(MOD(DATE(YEAR(B2263-MOD(B2263-2,7)+3),1,2),{1E+99,7})*{1,-1})+5)/7)),"",INT((B2263-SUM(MOD(DATE(YEAR(B2263-MOD(B2263-2,7)+3),1,2),{1E+99,7})*{1,-1})+5)/7))</f>
        <v/>
      </c>
    </row>
    <row r="2264" spans="1:9" x14ac:dyDescent="0.3">
      <c r="A2264" s="35" t="str">
        <f t="shared" si="35"/>
        <v/>
      </c>
      <c r="H2264" s="64"/>
      <c r="I2264" s="37" t="str">
        <f>IF(ISERROR(INT((B2264-SUM(MOD(DATE(YEAR(B2264-MOD(B2264-2,7)+3),1,2),{1E+99,7})*{1,-1})+5)/7)),"",INT((B2264-SUM(MOD(DATE(YEAR(B2264-MOD(B2264-2,7)+3),1,2),{1E+99,7})*{1,-1})+5)/7))</f>
        <v/>
      </c>
    </row>
    <row r="2265" spans="1:9" x14ac:dyDescent="0.3">
      <c r="A2265" s="35" t="str">
        <f t="shared" si="35"/>
        <v/>
      </c>
      <c r="H2265" s="64"/>
      <c r="I2265" s="37" t="str">
        <f>IF(ISERROR(INT((B2265-SUM(MOD(DATE(YEAR(B2265-MOD(B2265-2,7)+3),1,2),{1E+99,7})*{1,-1})+5)/7)),"",INT((B2265-SUM(MOD(DATE(YEAR(B2265-MOD(B2265-2,7)+3),1,2),{1E+99,7})*{1,-1})+5)/7))</f>
        <v/>
      </c>
    </row>
    <row r="2266" spans="1:9" x14ac:dyDescent="0.3">
      <c r="A2266" s="35" t="str">
        <f t="shared" si="35"/>
        <v/>
      </c>
      <c r="H2266" s="64"/>
      <c r="I2266" s="37" t="str">
        <f>IF(ISERROR(INT((B2266-SUM(MOD(DATE(YEAR(B2266-MOD(B2266-2,7)+3),1,2),{1E+99,7})*{1,-1})+5)/7)),"",INT((B2266-SUM(MOD(DATE(YEAR(B2266-MOD(B2266-2,7)+3),1,2),{1E+99,7})*{1,-1})+5)/7))</f>
        <v/>
      </c>
    </row>
    <row r="2267" spans="1:9" x14ac:dyDescent="0.3">
      <c r="A2267" s="35" t="str">
        <f t="shared" si="35"/>
        <v/>
      </c>
      <c r="H2267" s="64"/>
      <c r="I2267" s="37" t="str">
        <f>IF(ISERROR(INT((B2267-SUM(MOD(DATE(YEAR(B2267-MOD(B2267-2,7)+3),1,2),{1E+99,7})*{1,-1})+5)/7)),"",INT((B2267-SUM(MOD(DATE(YEAR(B2267-MOD(B2267-2,7)+3),1,2),{1E+99,7})*{1,-1})+5)/7))</f>
        <v/>
      </c>
    </row>
    <row r="2268" spans="1:9" x14ac:dyDescent="0.3">
      <c r="A2268" s="35" t="str">
        <f t="shared" si="35"/>
        <v/>
      </c>
      <c r="H2268" s="64"/>
      <c r="I2268" s="37" t="str">
        <f>IF(ISERROR(INT((B2268-SUM(MOD(DATE(YEAR(B2268-MOD(B2268-2,7)+3),1,2),{1E+99,7})*{1,-1})+5)/7)),"",INT((B2268-SUM(MOD(DATE(YEAR(B2268-MOD(B2268-2,7)+3),1,2),{1E+99,7})*{1,-1})+5)/7))</f>
        <v/>
      </c>
    </row>
    <row r="2269" spans="1:9" x14ac:dyDescent="0.3">
      <c r="A2269" s="35" t="str">
        <f t="shared" si="35"/>
        <v/>
      </c>
      <c r="H2269" s="64"/>
      <c r="I2269" s="37" t="str">
        <f>IF(ISERROR(INT((B2269-SUM(MOD(DATE(YEAR(B2269-MOD(B2269-2,7)+3),1,2),{1E+99,7})*{1,-1})+5)/7)),"",INT((B2269-SUM(MOD(DATE(YEAR(B2269-MOD(B2269-2,7)+3),1,2),{1E+99,7})*{1,-1})+5)/7))</f>
        <v/>
      </c>
    </row>
    <row r="2270" spans="1:9" x14ac:dyDescent="0.3">
      <c r="A2270" s="35" t="str">
        <f t="shared" si="35"/>
        <v/>
      </c>
      <c r="H2270" s="64"/>
      <c r="I2270" s="37" t="str">
        <f>IF(ISERROR(INT((B2270-SUM(MOD(DATE(YEAR(B2270-MOD(B2270-2,7)+3),1,2),{1E+99,7})*{1,-1})+5)/7)),"",INT((B2270-SUM(MOD(DATE(YEAR(B2270-MOD(B2270-2,7)+3),1,2),{1E+99,7})*{1,-1})+5)/7))</f>
        <v/>
      </c>
    </row>
    <row r="2271" spans="1:9" x14ac:dyDescent="0.3">
      <c r="A2271" s="35" t="str">
        <f t="shared" si="35"/>
        <v/>
      </c>
      <c r="H2271" s="64"/>
      <c r="I2271" s="37" t="str">
        <f>IF(ISERROR(INT((B2271-SUM(MOD(DATE(YEAR(B2271-MOD(B2271-2,7)+3),1,2),{1E+99,7})*{1,-1})+5)/7)),"",INT((B2271-SUM(MOD(DATE(YEAR(B2271-MOD(B2271-2,7)+3),1,2),{1E+99,7})*{1,-1})+5)/7))</f>
        <v/>
      </c>
    </row>
    <row r="2272" spans="1:9" x14ac:dyDescent="0.3">
      <c r="A2272" s="35" t="str">
        <f t="shared" si="35"/>
        <v/>
      </c>
      <c r="H2272" s="64"/>
      <c r="I2272" s="37" t="str">
        <f>IF(ISERROR(INT((B2272-SUM(MOD(DATE(YEAR(B2272-MOD(B2272-2,7)+3),1,2),{1E+99,7})*{1,-1})+5)/7)),"",INT((B2272-SUM(MOD(DATE(YEAR(B2272-MOD(B2272-2,7)+3),1,2),{1E+99,7})*{1,-1})+5)/7))</f>
        <v/>
      </c>
    </row>
    <row r="2273" spans="1:9" x14ac:dyDescent="0.3">
      <c r="A2273" s="35" t="str">
        <f t="shared" si="35"/>
        <v/>
      </c>
      <c r="H2273" s="64"/>
      <c r="I2273" s="37" t="str">
        <f>IF(ISERROR(INT((B2273-SUM(MOD(DATE(YEAR(B2273-MOD(B2273-2,7)+3),1,2),{1E+99,7})*{1,-1})+5)/7)),"",INT((B2273-SUM(MOD(DATE(YEAR(B2273-MOD(B2273-2,7)+3),1,2),{1E+99,7})*{1,-1})+5)/7))</f>
        <v/>
      </c>
    </row>
    <row r="2274" spans="1:9" x14ac:dyDescent="0.3">
      <c r="A2274" s="35" t="str">
        <f t="shared" si="35"/>
        <v/>
      </c>
      <c r="H2274" s="64"/>
      <c r="I2274" s="37" t="str">
        <f>IF(ISERROR(INT((B2274-SUM(MOD(DATE(YEAR(B2274-MOD(B2274-2,7)+3),1,2),{1E+99,7})*{1,-1})+5)/7)),"",INT((B2274-SUM(MOD(DATE(YEAR(B2274-MOD(B2274-2,7)+3),1,2),{1E+99,7})*{1,-1})+5)/7))</f>
        <v/>
      </c>
    </row>
    <row r="2275" spans="1:9" x14ac:dyDescent="0.3">
      <c r="A2275" s="35" t="str">
        <f t="shared" si="35"/>
        <v/>
      </c>
      <c r="H2275" s="64"/>
      <c r="I2275" s="37" t="str">
        <f>IF(ISERROR(INT((B2275-SUM(MOD(DATE(YEAR(B2275-MOD(B2275-2,7)+3),1,2),{1E+99,7})*{1,-1})+5)/7)),"",INT((B2275-SUM(MOD(DATE(YEAR(B2275-MOD(B2275-2,7)+3),1,2),{1E+99,7})*{1,-1})+5)/7))</f>
        <v/>
      </c>
    </row>
    <row r="2276" spans="1:9" x14ac:dyDescent="0.3">
      <c r="A2276" s="35" t="str">
        <f t="shared" si="35"/>
        <v/>
      </c>
      <c r="H2276" s="64"/>
      <c r="I2276" s="37" t="str">
        <f>IF(ISERROR(INT((B2276-SUM(MOD(DATE(YEAR(B2276-MOD(B2276-2,7)+3),1,2),{1E+99,7})*{1,-1})+5)/7)),"",INT((B2276-SUM(MOD(DATE(YEAR(B2276-MOD(B2276-2,7)+3),1,2),{1E+99,7})*{1,-1})+5)/7))</f>
        <v/>
      </c>
    </row>
    <row r="2277" spans="1:9" x14ac:dyDescent="0.3">
      <c r="A2277" s="35" t="str">
        <f t="shared" si="35"/>
        <v/>
      </c>
      <c r="H2277" s="64"/>
      <c r="I2277" s="37" t="str">
        <f>IF(ISERROR(INT((B2277-SUM(MOD(DATE(YEAR(B2277-MOD(B2277-2,7)+3),1,2),{1E+99,7})*{1,-1})+5)/7)),"",INT((B2277-SUM(MOD(DATE(YEAR(B2277-MOD(B2277-2,7)+3),1,2),{1E+99,7})*{1,-1})+5)/7))</f>
        <v/>
      </c>
    </row>
    <row r="2278" spans="1:9" x14ac:dyDescent="0.3">
      <c r="A2278" s="35" t="str">
        <f t="shared" si="35"/>
        <v/>
      </c>
      <c r="H2278" s="64"/>
      <c r="I2278" s="37" t="str">
        <f>IF(ISERROR(INT((B2278-SUM(MOD(DATE(YEAR(B2278-MOD(B2278-2,7)+3),1,2),{1E+99,7})*{1,-1})+5)/7)),"",INT((B2278-SUM(MOD(DATE(YEAR(B2278-MOD(B2278-2,7)+3),1,2),{1E+99,7})*{1,-1})+5)/7))</f>
        <v/>
      </c>
    </row>
    <row r="2279" spans="1:9" x14ac:dyDescent="0.3">
      <c r="A2279" s="35" t="str">
        <f t="shared" si="35"/>
        <v/>
      </c>
      <c r="H2279" s="64"/>
      <c r="I2279" s="37" t="str">
        <f>IF(ISERROR(INT((B2279-SUM(MOD(DATE(YEAR(B2279-MOD(B2279-2,7)+3),1,2),{1E+99,7})*{1,-1})+5)/7)),"",INT((B2279-SUM(MOD(DATE(YEAR(B2279-MOD(B2279-2,7)+3),1,2),{1E+99,7})*{1,-1})+5)/7))</f>
        <v/>
      </c>
    </row>
    <row r="2280" spans="1:9" x14ac:dyDescent="0.3">
      <c r="A2280" s="35" t="str">
        <f t="shared" si="35"/>
        <v/>
      </c>
      <c r="H2280" s="64"/>
      <c r="I2280" s="37" t="str">
        <f>IF(ISERROR(INT((B2280-SUM(MOD(DATE(YEAR(B2280-MOD(B2280-2,7)+3),1,2),{1E+99,7})*{1,-1})+5)/7)),"",INT((B2280-SUM(MOD(DATE(YEAR(B2280-MOD(B2280-2,7)+3),1,2),{1E+99,7})*{1,-1})+5)/7))</f>
        <v/>
      </c>
    </row>
    <row r="2281" spans="1:9" x14ac:dyDescent="0.3">
      <c r="A2281" s="35" t="str">
        <f t="shared" si="35"/>
        <v/>
      </c>
      <c r="H2281" s="64"/>
      <c r="I2281" s="37" t="str">
        <f>IF(ISERROR(INT((B2281-SUM(MOD(DATE(YEAR(B2281-MOD(B2281-2,7)+3),1,2),{1E+99,7})*{1,-1})+5)/7)),"",INT((B2281-SUM(MOD(DATE(YEAR(B2281-MOD(B2281-2,7)+3),1,2),{1E+99,7})*{1,-1})+5)/7))</f>
        <v/>
      </c>
    </row>
    <row r="2282" spans="1:9" x14ac:dyDescent="0.3">
      <c r="A2282" s="35" t="str">
        <f t="shared" si="35"/>
        <v/>
      </c>
      <c r="H2282" s="64"/>
      <c r="I2282" s="37" t="str">
        <f>IF(ISERROR(INT((B2282-SUM(MOD(DATE(YEAR(B2282-MOD(B2282-2,7)+3),1,2),{1E+99,7})*{1,-1})+5)/7)),"",INT((B2282-SUM(MOD(DATE(YEAR(B2282-MOD(B2282-2,7)+3),1,2),{1E+99,7})*{1,-1})+5)/7))</f>
        <v/>
      </c>
    </row>
    <row r="2283" spans="1:9" x14ac:dyDescent="0.3">
      <c r="A2283" s="35" t="str">
        <f t="shared" si="35"/>
        <v/>
      </c>
      <c r="H2283" s="64"/>
      <c r="I2283" s="37" t="str">
        <f>IF(ISERROR(INT((B2283-SUM(MOD(DATE(YEAR(B2283-MOD(B2283-2,7)+3),1,2),{1E+99,7})*{1,-1})+5)/7)),"",INT((B2283-SUM(MOD(DATE(YEAR(B2283-MOD(B2283-2,7)+3),1,2),{1E+99,7})*{1,-1})+5)/7))</f>
        <v/>
      </c>
    </row>
    <row r="2284" spans="1:9" x14ac:dyDescent="0.3">
      <c r="A2284" s="35" t="str">
        <f t="shared" si="35"/>
        <v/>
      </c>
      <c r="H2284" s="64"/>
      <c r="I2284" s="37" t="str">
        <f>IF(ISERROR(INT((B2284-SUM(MOD(DATE(YEAR(B2284-MOD(B2284-2,7)+3),1,2),{1E+99,7})*{1,-1})+5)/7)),"",INT((B2284-SUM(MOD(DATE(YEAR(B2284-MOD(B2284-2,7)+3),1,2),{1E+99,7})*{1,-1})+5)/7))</f>
        <v/>
      </c>
    </row>
    <row r="2285" spans="1:9" x14ac:dyDescent="0.3">
      <c r="A2285" s="35" t="str">
        <f t="shared" si="35"/>
        <v/>
      </c>
      <c r="H2285" s="64"/>
      <c r="I2285" s="37" t="str">
        <f>IF(ISERROR(INT((B2285-SUM(MOD(DATE(YEAR(B2285-MOD(B2285-2,7)+3),1,2),{1E+99,7})*{1,-1})+5)/7)),"",INT((B2285-SUM(MOD(DATE(YEAR(B2285-MOD(B2285-2,7)+3),1,2),{1E+99,7})*{1,-1})+5)/7))</f>
        <v/>
      </c>
    </row>
    <row r="2286" spans="1:9" x14ac:dyDescent="0.3">
      <c r="A2286" s="35" t="str">
        <f t="shared" si="35"/>
        <v/>
      </c>
      <c r="H2286" s="64"/>
      <c r="I2286" s="37" t="str">
        <f>IF(ISERROR(INT((B2286-SUM(MOD(DATE(YEAR(B2286-MOD(B2286-2,7)+3),1,2),{1E+99,7})*{1,-1})+5)/7)),"",INT((B2286-SUM(MOD(DATE(YEAR(B2286-MOD(B2286-2,7)+3),1,2),{1E+99,7})*{1,-1})+5)/7))</f>
        <v/>
      </c>
    </row>
    <row r="2287" spans="1:9" x14ac:dyDescent="0.3">
      <c r="A2287" s="35" t="str">
        <f t="shared" si="35"/>
        <v/>
      </c>
      <c r="H2287" s="64"/>
      <c r="I2287" s="37" t="str">
        <f>IF(ISERROR(INT((B2287-SUM(MOD(DATE(YEAR(B2287-MOD(B2287-2,7)+3),1,2),{1E+99,7})*{1,-1})+5)/7)),"",INT((B2287-SUM(MOD(DATE(YEAR(B2287-MOD(B2287-2,7)+3),1,2),{1E+99,7})*{1,-1})+5)/7))</f>
        <v/>
      </c>
    </row>
    <row r="2288" spans="1:9" x14ac:dyDescent="0.3">
      <c r="A2288" s="35" t="str">
        <f t="shared" si="35"/>
        <v/>
      </c>
      <c r="H2288" s="64"/>
      <c r="I2288" s="37" t="str">
        <f>IF(ISERROR(INT((B2288-SUM(MOD(DATE(YEAR(B2288-MOD(B2288-2,7)+3),1,2),{1E+99,7})*{1,-1})+5)/7)),"",INT((B2288-SUM(MOD(DATE(YEAR(B2288-MOD(B2288-2,7)+3),1,2),{1E+99,7})*{1,-1})+5)/7))</f>
        <v/>
      </c>
    </row>
    <row r="2289" spans="1:9" x14ac:dyDescent="0.3">
      <c r="A2289" s="35" t="str">
        <f t="shared" si="35"/>
        <v/>
      </c>
      <c r="H2289" s="64"/>
      <c r="I2289" s="37" t="str">
        <f>IF(ISERROR(INT((B2289-SUM(MOD(DATE(YEAR(B2289-MOD(B2289-2,7)+3),1,2),{1E+99,7})*{1,-1})+5)/7)),"",INT((B2289-SUM(MOD(DATE(YEAR(B2289-MOD(B2289-2,7)+3),1,2),{1E+99,7})*{1,-1})+5)/7))</f>
        <v/>
      </c>
    </row>
    <row r="2290" spans="1:9" x14ac:dyDescent="0.3">
      <c r="A2290" s="35" t="str">
        <f t="shared" si="35"/>
        <v/>
      </c>
      <c r="H2290" s="64"/>
      <c r="I2290" s="37" t="str">
        <f>IF(ISERROR(INT((B2290-SUM(MOD(DATE(YEAR(B2290-MOD(B2290-2,7)+3),1,2),{1E+99,7})*{1,-1})+5)/7)),"",INT((B2290-SUM(MOD(DATE(YEAR(B2290-MOD(B2290-2,7)+3),1,2),{1E+99,7})*{1,-1})+5)/7))</f>
        <v/>
      </c>
    </row>
    <row r="2291" spans="1:9" x14ac:dyDescent="0.3">
      <c r="A2291" s="35" t="str">
        <f t="shared" si="35"/>
        <v/>
      </c>
      <c r="H2291" s="64"/>
      <c r="I2291" s="37" t="str">
        <f>IF(ISERROR(INT((B2291-SUM(MOD(DATE(YEAR(B2291-MOD(B2291-2,7)+3),1,2),{1E+99,7})*{1,-1})+5)/7)),"",INT((B2291-SUM(MOD(DATE(YEAR(B2291-MOD(B2291-2,7)+3),1,2),{1E+99,7})*{1,-1})+5)/7))</f>
        <v/>
      </c>
    </row>
    <row r="2292" spans="1:9" x14ac:dyDescent="0.3">
      <c r="A2292" s="35" t="str">
        <f t="shared" si="35"/>
        <v/>
      </c>
      <c r="H2292" s="64"/>
      <c r="I2292" s="37" t="str">
        <f>IF(ISERROR(INT((B2292-SUM(MOD(DATE(YEAR(B2292-MOD(B2292-2,7)+3),1,2),{1E+99,7})*{1,-1})+5)/7)),"",INT((B2292-SUM(MOD(DATE(YEAR(B2292-MOD(B2292-2,7)+3),1,2),{1E+99,7})*{1,-1})+5)/7))</f>
        <v/>
      </c>
    </row>
    <row r="2293" spans="1:9" x14ac:dyDescent="0.3">
      <c r="A2293" s="35" t="str">
        <f t="shared" si="35"/>
        <v/>
      </c>
      <c r="H2293" s="64"/>
      <c r="I2293" s="37" t="str">
        <f>IF(ISERROR(INT((B2293-SUM(MOD(DATE(YEAR(B2293-MOD(B2293-2,7)+3),1,2),{1E+99,7})*{1,-1})+5)/7)),"",INT((B2293-SUM(MOD(DATE(YEAR(B2293-MOD(B2293-2,7)+3),1,2),{1E+99,7})*{1,-1})+5)/7))</f>
        <v/>
      </c>
    </row>
    <row r="2294" spans="1:9" x14ac:dyDescent="0.3">
      <c r="A2294" s="35" t="str">
        <f t="shared" si="35"/>
        <v/>
      </c>
      <c r="H2294" s="64"/>
      <c r="I2294" s="37" t="str">
        <f>IF(ISERROR(INT((B2294-SUM(MOD(DATE(YEAR(B2294-MOD(B2294-2,7)+3),1,2),{1E+99,7})*{1,-1})+5)/7)),"",INT((B2294-SUM(MOD(DATE(YEAR(B2294-MOD(B2294-2,7)+3),1,2),{1E+99,7})*{1,-1})+5)/7))</f>
        <v/>
      </c>
    </row>
    <row r="2295" spans="1:9" x14ac:dyDescent="0.3">
      <c r="A2295" s="35" t="str">
        <f t="shared" si="35"/>
        <v/>
      </c>
      <c r="H2295" s="64"/>
      <c r="I2295" s="37" t="str">
        <f>IF(ISERROR(INT((B2295-SUM(MOD(DATE(YEAR(B2295-MOD(B2295-2,7)+3),1,2),{1E+99,7})*{1,-1})+5)/7)),"",INT((B2295-SUM(MOD(DATE(YEAR(B2295-MOD(B2295-2,7)+3),1,2),{1E+99,7})*{1,-1})+5)/7))</f>
        <v/>
      </c>
    </row>
    <row r="2296" spans="1:9" x14ac:dyDescent="0.3">
      <c r="A2296" s="35" t="str">
        <f t="shared" si="35"/>
        <v/>
      </c>
      <c r="H2296" s="64"/>
      <c r="I2296" s="37" t="str">
        <f>IF(ISERROR(INT((B2296-SUM(MOD(DATE(YEAR(B2296-MOD(B2296-2,7)+3),1,2),{1E+99,7})*{1,-1})+5)/7)),"",INT((B2296-SUM(MOD(DATE(YEAR(B2296-MOD(B2296-2,7)+3),1,2),{1E+99,7})*{1,-1})+5)/7))</f>
        <v/>
      </c>
    </row>
    <row r="2297" spans="1:9" x14ac:dyDescent="0.3">
      <c r="A2297" s="35" t="str">
        <f t="shared" si="35"/>
        <v/>
      </c>
      <c r="H2297" s="64"/>
      <c r="I2297" s="37" t="str">
        <f>IF(ISERROR(INT((B2297-SUM(MOD(DATE(YEAR(B2297-MOD(B2297-2,7)+3),1,2),{1E+99,7})*{1,-1})+5)/7)),"",INT((B2297-SUM(MOD(DATE(YEAR(B2297-MOD(B2297-2,7)+3),1,2),{1E+99,7})*{1,-1})+5)/7))</f>
        <v/>
      </c>
    </row>
    <row r="2298" spans="1:9" x14ac:dyDescent="0.3">
      <c r="A2298" s="35" t="str">
        <f t="shared" si="35"/>
        <v/>
      </c>
      <c r="H2298" s="64"/>
      <c r="I2298" s="37" t="str">
        <f>IF(ISERROR(INT((B2298-SUM(MOD(DATE(YEAR(B2298-MOD(B2298-2,7)+3),1,2),{1E+99,7})*{1,-1})+5)/7)),"",INT((B2298-SUM(MOD(DATE(YEAR(B2298-MOD(B2298-2,7)+3),1,2),{1E+99,7})*{1,-1})+5)/7))</f>
        <v/>
      </c>
    </row>
    <row r="2299" spans="1:9" x14ac:dyDescent="0.3">
      <c r="A2299" s="35" t="str">
        <f t="shared" si="35"/>
        <v/>
      </c>
      <c r="H2299" s="64"/>
      <c r="I2299" s="37" t="str">
        <f>IF(ISERROR(INT((B2299-SUM(MOD(DATE(YEAR(B2299-MOD(B2299-2,7)+3),1,2),{1E+99,7})*{1,-1})+5)/7)),"",INT((B2299-SUM(MOD(DATE(YEAR(B2299-MOD(B2299-2,7)+3),1,2),{1E+99,7})*{1,-1})+5)/7))</f>
        <v/>
      </c>
    </row>
    <row r="2300" spans="1:9" x14ac:dyDescent="0.3">
      <c r="A2300" s="35" t="str">
        <f t="shared" si="35"/>
        <v/>
      </c>
      <c r="H2300" s="64"/>
      <c r="I2300" s="37" t="str">
        <f>IF(ISERROR(INT((B2300-SUM(MOD(DATE(YEAR(B2300-MOD(B2300-2,7)+3),1,2),{1E+99,7})*{1,-1})+5)/7)),"",INT((B2300-SUM(MOD(DATE(YEAR(B2300-MOD(B2300-2,7)+3),1,2),{1E+99,7})*{1,-1})+5)/7))</f>
        <v/>
      </c>
    </row>
    <row r="2301" spans="1:9" x14ac:dyDescent="0.3">
      <c r="A2301" s="35" t="str">
        <f t="shared" si="35"/>
        <v/>
      </c>
      <c r="H2301" s="64"/>
      <c r="I2301" s="37" t="str">
        <f>IF(ISERROR(INT((B2301-SUM(MOD(DATE(YEAR(B2301-MOD(B2301-2,7)+3),1,2),{1E+99,7})*{1,-1})+5)/7)),"",INT((B2301-SUM(MOD(DATE(YEAR(B2301-MOD(B2301-2,7)+3),1,2),{1E+99,7})*{1,-1})+5)/7))</f>
        <v/>
      </c>
    </row>
    <row r="2302" spans="1:9" x14ac:dyDescent="0.3">
      <c r="A2302" s="35" t="str">
        <f t="shared" si="35"/>
        <v/>
      </c>
      <c r="H2302" s="64"/>
      <c r="I2302" s="37" t="str">
        <f>IF(ISERROR(INT((B2302-SUM(MOD(DATE(YEAR(B2302-MOD(B2302-2,7)+3),1,2),{1E+99,7})*{1,-1})+5)/7)),"",INT((B2302-SUM(MOD(DATE(YEAR(B2302-MOD(B2302-2,7)+3),1,2),{1E+99,7})*{1,-1})+5)/7))</f>
        <v/>
      </c>
    </row>
    <row r="2303" spans="1:9" x14ac:dyDescent="0.3">
      <c r="A2303" s="35" t="str">
        <f t="shared" si="35"/>
        <v/>
      </c>
      <c r="H2303" s="64"/>
      <c r="I2303" s="37" t="str">
        <f>IF(ISERROR(INT((B2303-SUM(MOD(DATE(YEAR(B2303-MOD(B2303-2,7)+3),1,2),{1E+99,7})*{1,-1})+5)/7)),"",INT((B2303-SUM(MOD(DATE(YEAR(B2303-MOD(B2303-2,7)+3),1,2),{1E+99,7})*{1,-1})+5)/7))</f>
        <v/>
      </c>
    </row>
    <row r="2304" spans="1:9" x14ac:dyDescent="0.3">
      <c r="A2304" s="35" t="str">
        <f t="shared" si="35"/>
        <v/>
      </c>
      <c r="H2304" s="64"/>
      <c r="I2304" s="37" t="str">
        <f>IF(ISERROR(INT((B2304-SUM(MOD(DATE(YEAR(B2304-MOD(B2304-2,7)+3),1,2),{1E+99,7})*{1,-1})+5)/7)),"",INT((B2304-SUM(MOD(DATE(YEAR(B2304-MOD(B2304-2,7)+3),1,2),{1E+99,7})*{1,-1})+5)/7))</f>
        <v/>
      </c>
    </row>
    <row r="2305" spans="1:9" x14ac:dyDescent="0.3">
      <c r="A2305" s="35" t="str">
        <f t="shared" si="35"/>
        <v/>
      </c>
      <c r="H2305" s="64"/>
      <c r="I2305" s="37" t="str">
        <f>IF(ISERROR(INT((B2305-SUM(MOD(DATE(YEAR(B2305-MOD(B2305-2,7)+3),1,2),{1E+99,7})*{1,-1})+5)/7)),"",INT((B2305-SUM(MOD(DATE(YEAR(B2305-MOD(B2305-2,7)+3),1,2),{1E+99,7})*{1,-1})+5)/7))</f>
        <v/>
      </c>
    </row>
    <row r="2306" spans="1:9" x14ac:dyDescent="0.3">
      <c r="A2306" s="35" t="str">
        <f t="shared" si="35"/>
        <v/>
      </c>
      <c r="H2306" s="64"/>
      <c r="I2306" s="37" t="str">
        <f>IF(ISERROR(INT((B2306-SUM(MOD(DATE(YEAR(B2306-MOD(B2306-2,7)+3),1,2),{1E+99,7})*{1,-1})+5)/7)),"",INT((B2306-SUM(MOD(DATE(YEAR(B2306-MOD(B2306-2,7)+3),1,2),{1E+99,7})*{1,-1})+5)/7))</f>
        <v/>
      </c>
    </row>
    <row r="2307" spans="1:9" x14ac:dyDescent="0.3">
      <c r="A2307" s="35" t="str">
        <f t="shared" si="35"/>
        <v/>
      </c>
      <c r="H2307" s="64"/>
      <c r="I2307" s="37" t="str">
        <f>IF(ISERROR(INT((B2307-SUM(MOD(DATE(YEAR(B2307-MOD(B2307-2,7)+3),1,2),{1E+99,7})*{1,-1})+5)/7)),"",INT((B2307-SUM(MOD(DATE(YEAR(B2307-MOD(B2307-2,7)+3),1,2),{1E+99,7})*{1,-1})+5)/7))</f>
        <v/>
      </c>
    </row>
    <row r="2308" spans="1:9" x14ac:dyDescent="0.3">
      <c r="A2308" s="35" t="str">
        <f t="shared" si="35"/>
        <v/>
      </c>
      <c r="H2308" s="64"/>
      <c r="I2308" s="37" t="str">
        <f>IF(ISERROR(INT((B2308-SUM(MOD(DATE(YEAR(B2308-MOD(B2308-2,7)+3),1,2),{1E+99,7})*{1,-1})+5)/7)),"",INT((B2308-SUM(MOD(DATE(YEAR(B2308-MOD(B2308-2,7)+3),1,2),{1E+99,7})*{1,-1})+5)/7))</f>
        <v/>
      </c>
    </row>
    <row r="2309" spans="1:9" x14ac:dyDescent="0.3">
      <c r="A2309" s="35" t="str">
        <f t="shared" si="35"/>
        <v/>
      </c>
      <c r="H2309" s="64"/>
      <c r="I2309" s="37" t="str">
        <f>IF(ISERROR(INT((B2309-SUM(MOD(DATE(YEAR(B2309-MOD(B2309-2,7)+3),1,2),{1E+99,7})*{1,-1})+5)/7)),"",INT((B2309-SUM(MOD(DATE(YEAR(B2309-MOD(B2309-2,7)+3),1,2),{1E+99,7})*{1,-1})+5)/7))</f>
        <v/>
      </c>
    </row>
    <row r="2310" spans="1:9" x14ac:dyDescent="0.3">
      <c r="A2310" s="35" t="str">
        <f t="shared" si="35"/>
        <v/>
      </c>
      <c r="H2310" s="64"/>
      <c r="I2310" s="37" t="str">
        <f>IF(ISERROR(INT((B2310-SUM(MOD(DATE(YEAR(B2310-MOD(B2310-2,7)+3),1,2),{1E+99,7})*{1,-1})+5)/7)),"",INT((B2310-SUM(MOD(DATE(YEAR(B2310-MOD(B2310-2,7)+3),1,2),{1E+99,7})*{1,-1})+5)/7))</f>
        <v/>
      </c>
    </row>
    <row r="2311" spans="1:9" x14ac:dyDescent="0.3">
      <c r="A2311" s="35" t="str">
        <f t="shared" ref="A2311:A2374" si="36">IF(D2311-C2311&gt;0,D2311-C2311,"")</f>
        <v/>
      </c>
      <c r="H2311" s="64"/>
      <c r="I2311" s="37" t="str">
        <f>IF(ISERROR(INT((B2311-SUM(MOD(DATE(YEAR(B2311-MOD(B2311-2,7)+3),1,2),{1E+99,7})*{1,-1})+5)/7)),"",INT((B2311-SUM(MOD(DATE(YEAR(B2311-MOD(B2311-2,7)+3),1,2),{1E+99,7})*{1,-1})+5)/7))</f>
        <v/>
      </c>
    </row>
    <row r="2312" spans="1:9" x14ac:dyDescent="0.3">
      <c r="A2312" s="35" t="str">
        <f t="shared" si="36"/>
        <v/>
      </c>
      <c r="H2312" s="64"/>
      <c r="I2312" s="37" t="str">
        <f>IF(ISERROR(INT((B2312-SUM(MOD(DATE(YEAR(B2312-MOD(B2312-2,7)+3),1,2),{1E+99,7})*{1,-1})+5)/7)),"",INT((B2312-SUM(MOD(DATE(YEAR(B2312-MOD(B2312-2,7)+3),1,2),{1E+99,7})*{1,-1})+5)/7))</f>
        <v/>
      </c>
    </row>
    <row r="2313" spans="1:9" x14ac:dyDescent="0.3">
      <c r="A2313" s="35" t="str">
        <f t="shared" si="36"/>
        <v/>
      </c>
      <c r="H2313" s="64"/>
      <c r="I2313" s="37" t="str">
        <f>IF(ISERROR(INT((B2313-SUM(MOD(DATE(YEAR(B2313-MOD(B2313-2,7)+3),1,2),{1E+99,7})*{1,-1})+5)/7)),"",INT((B2313-SUM(MOD(DATE(YEAR(B2313-MOD(B2313-2,7)+3),1,2),{1E+99,7})*{1,-1})+5)/7))</f>
        <v/>
      </c>
    </row>
    <row r="2314" spans="1:9" x14ac:dyDescent="0.3">
      <c r="A2314" s="35" t="str">
        <f t="shared" si="36"/>
        <v/>
      </c>
      <c r="H2314" s="64"/>
      <c r="I2314" s="37" t="str">
        <f>IF(ISERROR(INT((B2314-SUM(MOD(DATE(YEAR(B2314-MOD(B2314-2,7)+3),1,2),{1E+99,7})*{1,-1})+5)/7)),"",INT((B2314-SUM(MOD(DATE(YEAR(B2314-MOD(B2314-2,7)+3),1,2),{1E+99,7})*{1,-1})+5)/7))</f>
        <v/>
      </c>
    </row>
    <row r="2315" spans="1:9" x14ac:dyDescent="0.3">
      <c r="A2315" s="35" t="str">
        <f t="shared" si="36"/>
        <v/>
      </c>
      <c r="H2315" s="64"/>
      <c r="I2315" s="37" t="str">
        <f>IF(ISERROR(INT((B2315-SUM(MOD(DATE(YEAR(B2315-MOD(B2315-2,7)+3),1,2),{1E+99,7})*{1,-1})+5)/7)),"",INT((B2315-SUM(MOD(DATE(YEAR(B2315-MOD(B2315-2,7)+3),1,2),{1E+99,7})*{1,-1})+5)/7))</f>
        <v/>
      </c>
    </row>
    <row r="2316" spans="1:9" x14ac:dyDescent="0.3">
      <c r="A2316" s="35" t="str">
        <f t="shared" si="36"/>
        <v/>
      </c>
      <c r="H2316" s="64"/>
      <c r="I2316" s="37" t="str">
        <f>IF(ISERROR(INT((B2316-SUM(MOD(DATE(YEAR(B2316-MOD(B2316-2,7)+3),1,2),{1E+99,7})*{1,-1})+5)/7)),"",INT((B2316-SUM(MOD(DATE(YEAR(B2316-MOD(B2316-2,7)+3),1,2),{1E+99,7})*{1,-1})+5)/7))</f>
        <v/>
      </c>
    </row>
    <row r="2317" spans="1:9" x14ac:dyDescent="0.3">
      <c r="A2317" s="35" t="str">
        <f t="shared" si="36"/>
        <v/>
      </c>
      <c r="H2317" s="64"/>
      <c r="I2317" s="37" t="str">
        <f>IF(ISERROR(INT((B2317-SUM(MOD(DATE(YEAR(B2317-MOD(B2317-2,7)+3),1,2),{1E+99,7})*{1,-1})+5)/7)),"",INT((B2317-SUM(MOD(DATE(YEAR(B2317-MOD(B2317-2,7)+3),1,2),{1E+99,7})*{1,-1})+5)/7))</f>
        <v/>
      </c>
    </row>
    <row r="2318" spans="1:9" x14ac:dyDescent="0.3">
      <c r="A2318" s="35" t="str">
        <f t="shared" si="36"/>
        <v/>
      </c>
      <c r="H2318" s="64"/>
      <c r="I2318" s="37" t="str">
        <f>IF(ISERROR(INT((B2318-SUM(MOD(DATE(YEAR(B2318-MOD(B2318-2,7)+3),1,2),{1E+99,7})*{1,-1})+5)/7)),"",INT((B2318-SUM(MOD(DATE(YEAR(B2318-MOD(B2318-2,7)+3),1,2),{1E+99,7})*{1,-1})+5)/7))</f>
        <v/>
      </c>
    </row>
    <row r="2319" spans="1:9" x14ac:dyDescent="0.3">
      <c r="A2319" s="35" t="str">
        <f t="shared" si="36"/>
        <v/>
      </c>
      <c r="H2319" s="64"/>
      <c r="I2319" s="37" t="str">
        <f>IF(ISERROR(INT((B2319-SUM(MOD(DATE(YEAR(B2319-MOD(B2319-2,7)+3),1,2),{1E+99,7})*{1,-1})+5)/7)),"",INT((B2319-SUM(MOD(DATE(YEAR(B2319-MOD(B2319-2,7)+3),1,2),{1E+99,7})*{1,-1})+5)/7))</f>
        <v/>
      </c>
    </row>
    <row r="2320" spans="1:9" x14ac:dyDescent="0.3">
      <c r="A2320" s="35" t="str">
        <f t="shared" si="36"/>
        <v/>
      </c>
      <c r="H2320" s="64"/>
      <c r="I2320" s="37" t="str">
        <f>IF(ISERROR(INT((B2320-SUM(MOD(DATE(YEAR(B2320-MOD(B2320-2,7)+3),1,2),{1E+99,7})*{1,-1})+5)/7)),"",INT((B2320-SUM(MOD(DATE(YEAR(B2320-MOD(B2320-2,7)+3),1,2),{1E+99,7})*{1,-1})+5)/7))</f>
        <v/>
      </c>
    </row>
    <row r="2321" spans="1:9" x14ac:dyDescent="0.3">
      <c r="A2321" s="35" t="str">
        <f t="shared" si="36"/>
        <v/>
      </c>
      <c r="H2321" s="64"/>
      <c r="I2321" s="37" t="str">
        <f>IF(ISERROR(INT((B2321-SUM(MOD(DATE(YEAR(B2321-MOD(B2321-2,7)+3),1,2),{1E+99,7})*{1,-1})+5)/7)),"",INT((B2321-SUM(MOD(DATE(YEAR(B2321-MOD(B2321-2,7)+3),1,2),{1E+99,7})*{1,-1})+5)/7))</f>
        <v/>
      </c>
    </row>
    <row r="2322" spans="1:9" x14ac:dyDescent="0.3">
      <c r="A2322" s="35" t="str">
        <f t="shared" si="36"/>
        <v/>
      </c>
      <c r="H2322" s="64"/>
      <c r="I2322" s="37" t="str">
        <f>IF(ISERROR(INT((B2322-SUM(MOD(DATE(YEAR(B2322-MOD(B2322-2,7)+3),1,2),{1E+99,7})*{1,-1})+5)/7)),"",INT((B2322-SUM(MOD(DATE(YEAR(B2322-MOD(B2322-2,7)+3),1,2),{1E+99,7})*{1,-1})+5)/7))</f>
        <v/>
      </c>
    </row>
    <row r="2323" spans="1:9" x14ac:dyDescent="0.3">
      <c r="A2323" s="35" t="str">
        <f t="shared" si="36"/>
        <v/>
      </c>
      <c r="H2323" s="64"/>
      <c r="I2323" s="37" t="str">
        <f>IF(ISERROR(INT((B2323-SUM(MOD(DATE(YEAR(B2323-MOD(B2323-2,7)+3),1,2),{1E+99,7})*{1,-1})+5)/7)),"",INT((B2323-SUM(MOD(DATE(YEAR(B2323-MOD(B2323-2,7)+3),1,2),{1E+99,7})*{1,-1})+5)/7))</f>
        <v/>
      </c>
    </row>
    <row r="2324" spans="1:9" x14ac:dyDescent="0.3">
      <c r="A2324" s="35" t="str">
        <f t="shared" si="36"/>
        <v/>
      </c>
      <c r="H2324" s="64"/>
      <c r="I2324" s="37" t="str">
        <f>IF(ISERROR(INT((B2324-SUM(MOD(DATE(YEAR(B2324-MOD(B2324-2,7)+3),1,2),{1E+99,7})*{1,-1})+5)/7)),"",INT((B2324-SUM(MOD(DATE(YEAR(B2324-MOD(B2324-2,7)+3),1,2),{1E+99,7})*{1,-1})+5)/7))</f>
        <v/>
      </c>
    </row>
    <row r="2325" spans="1:9" x14ac:dyDescent="0.3">
      <c r="A2325" s="35" t="str">
        <f t="shared" si="36"/>
        <v/>
      </c>
      <c r="H2325" s="64"/>
      <c r="I2325" s="37" t="str">
        <f>IF(ISERROR(INT((B2325-SUM(MOD(DATE(YEAR(B2325-MOD(B2325-2,7)+3),1,2),{1E+99,7})*{1,-1})+5)/7)),"",INT((B2325-SUM(MOD(DATE(YEAR(B2325-MOD(B2325-2,7)+3),1,2),{1E+99,7})*{1,-1})+5)/7))</f>
        <v/>
      </c>
    </row>
    <row r="2326" spans="1:9" x14ac:dyDescent="0.3">
      <c r="A2326" s="35" t="str">
        <f t="shared" si="36"/>
        <v/>
      </c>
      <c r="H2326" s="64"/>
      <c r="I2326" s="37" t="str">
        <f>IF(ISERROR(INT((B2326-SUM(MOD(DATE(YEAR(B2326-MOD(B2326-2,7)+3),1,2),{1E+99,7})*{1,-1})+5)/7)),"",INT((B2326-SUM(MOD(DATE(YEAR(B2326-MOD(B2326-2,7)+3),1,2),{1E+99,7})*{1,-1})+5)/7))</f>
        <v/>
      </c>
    </row>
    <row r="2327" spans="1:9" x14ac:dyDescent="0.3">
      <c r="A2327" s="35" t="str">
        <f t="shared" si="36"/>
        <v/>
      </c>
      <c r="H2327" s="64"/>
      <c r="I2327" s="37" t="str">
        <f>IF(ISERROR(INT((B2327-SUM(MOD(DATE(YEAR(B2327-MOD(B2327-2,7)+3),1,2),{1E+99,7})*{1,-1})+5)/7)),"",INT((B2327-SUM(MOD(DATE(YEAR(B2327-MOD(B2327-2,7)+3),1,2),{1E+99,7})*{1,-1})+5)/7))</f>
        <v/>
      </c>
    </row>
    <row r="2328" spans="1:9" x14ac:dyDescent="0.3">
      <c r="A2328" s="35" t="str">
        <f t="shared" si="36"/>
        <v/>
      </c>
      <c r="H2328" s="64"/>
      <c r="I2328" s="37" t="str">
        <f>IF(ISERROR(INT((B2328-SUM(MOD(DATE(YEAR(B2328-MOD(B2328-2,7)+3),1,2),{1E+99,7})*{1,-1})+5)/7)),"",INT((B2328-SUM(MOD(DATE(YEAR(B2328-MOD(B2328-2,7)+3),1,2),{1E+99,7})*{1,-1})+5)/7))</f>
        <v/>
      </c>
    </row>
    <row r="2329" spans="1:9" x14ac:dyDescent="0.3">
      <c r="A2329" s="35" t="str">
        <f t="shared" si="36"/>
        <v/>
      </c>
      <c r="H2329" s="64"/>
      <c r="I2329" s="37" t="str">
        <f>IF(ISERROR(INT((B2329-SUM(MOD(DATE(YEAR(B2329-MOD(B2329-2,7)+3),1,2),{1E+99,7})*{1,-1})+5)/7)),"",INT((B2329-SUM(MOD(DATE(YEAR(B2329-MOD(B2329-2,7)+3),1,2),{1E+99,7})*{1,-1})+5)/7))</f>
        <v/>
      </c>
    </row>
    <row r="2330" spans="1:9" x14ac:dyDescent="0.3">
      <c r="A2330" s="35" t="str">
        <f t="shared" si="36"/>
        <v/>
      </c>
      <c r="H2330" s="64"/>
      <c r="I2330" s="37" t="str">
        <f>IF(ISERROR(INT((B2330-SUM(MOD(DATE(YEAR(B2330-MOD(B2330-2,7)+3),1,2),{1E+99,7})*{1,-1})+5)/7)),"",INT((B2330-SUM(MOD(DATE(YEAR(B2330-MOD(B2330-2,7)+3),1,2),{1E+99,7})*{1,-1})+5)/7))</f>
        <v/>
      </c>
    </row>
    <row r="2331" spans="1:9" x14ac:dyDescent="0.3">
      <c r="A2331" s="35" t="str">
        <f t="shared" si="36"/>
        <v/>
      </c>
      <c r="H2331" s="64"/>
      <c r="I2331" s="37" t="str">
        <f>IF(ISERROR(INT((B2331-SUM(MOD(DATE(YEAR(B2331-MOD(B2331-2,7)+3),1,2),{1E+99,7})*{1,-1})+5)/7)),"",INT((B2331-SUM(MOD(DATE(YEAR(B2331-MOD(B2331-2,7)+3),1,2),{1E+99,7})*{1,-1})+5)/7))</f>
        <v/>
      </c>
    </row>
    <row r="2332" spans="1:9" x14ac:dyDescent="0.3">
      <c r="A2332" s="35" t="str">
        <f t="shared" si="36"/>
        <v/>
      </c>
      <c r="H2332" s="64"/>
      <c r="I2332" s="37" t="str">
        <f>IF(ISERROR(INT((B2332-SUM(MOD(DATE(YEAR(B2332-MOD(B2332-2,7)+3),1,2),{1E+99,7})*{1,-1})+5)/7)),"",INT((B2332-SUM(MOD(DATE(YEAR(B2332-MOD(B2332-2,7)+3),1,2),{1E+99,7})*{1,-1})+5)/7))</f>
        <v/>
      </c>
    </row>
    <row r="2333" spans="1:9" x14ac:dyDescent="0.3">
      <c r="A2333" s="35" t="str">
        <f t="shared" si="36"/>
        <v/>
      </c>
      <c r="H2333" s="64"/>
      <c r="I2333" s="37" t="str">
        <f>IF(ISERROR(INT((B2333-SUM(MOD(DATE(YEAR(B2333-MOD(B2333-2,7)+3),1,2),{1E+99,7})*{1,-1})+5)/7)),"",INT((B2333-SUM(MOD(DATE(YEAR(B2333-MOD(B2333-2,7)+3),1,2),{1E+99,7})*{1,-1})+5)/7))</f>
        <v/>
      </c>
    </row>
    <row r="2334" spans="1:9" x14ac:dyDescent="0.3">
      <c r="A2334" s="35" t="str">
        <f t="shared" si="36"/>
        <v/>
      </c>
      <c r="H2334" s="64"/>
      <c r="I2334" s="37" t="str">
        <f>IF(ISERROR(INT((B2334-SUM(MOD(DATE(YEAR(B2334-MOD(B2334-2,7)+3),1,2),{1E+99,7})*{1,-1})+5)/7)),"",INT((B2334-SUM(MOD(DATE(YEAR(B2334-MOD(B2334-2,7)+3),1,2),{1E+99,7})*{1,-1})+5)/7))</f>
        <v/>
      </c>
    </row>
    <row r="2335" spans="1:9" x14ac:dyDescent="0.3">
      <c r="A2335" s="35" t="str">
        <f t="shared" si="36"/>
        <v/>
      </c>
      <c r="H2335" s="64"/>
      <c r="I2335" s="37" t="str">
        <f>IF(ISERROR(INT((B2335-SUM(MOD(DATE(YEAR(B2335-MOD(B2335-2,7)+3),1,2),{1E+99,7})*{1,-1})+5)/7)),"",INT((B2335-SUM(MOD(DATE(YEAR(B2335-MOD(B2335-2,7)+3),1,2),{1E+99,7})*{1,-1})+5)/7))</f>
        <v/>
      </c>
    </row>
    <row r="2336" spans="1:9" x14ac:dyDescent="0.3">
      <c r="A2336" s="35" t="str">
        <f t="shared" si="36"/>
        <v/>
      </c>
      <c r="H2336" s="64"/>
      <c r="I2336" s="37" t="str">
        <f>IF(ISERROR(INT((B2336-SUM(MOD(DATE(YEAR(B2336-MOD(B2336-2,7)+3),1,2),{1E+99,7})*{1,-1})+5)/7)),"",INT((B2336-SUM(MOD(DATE(YEAR(B2336-MOD(B2336-2,7)+3),1,2),{1E+99,7})*{1,-1})+5)/7))</f>
        <v/>
      </c>
    </row>
    <row r="2337" spans="1:9" x14ac:dyDescent="0.3">
      <c r="A2337" s="35" t="str">
        <f t="shared" si="36"/>
        <v/>
      </c>
      <c r="H2337" s="64"/>
      <c r="I2337" s="37" t="str">
        <f>IF(ISERROR(INT((B2337-SUM(MOD(DATE(YEAR(B2337-MOD(B2337-2,7)+3),1,2),{1E+99,7})*{1,-1})+5)/7)),"",INT((B2337-SUM(MOD(DATE(YEAR(B2337-MOD(B2337-2,7)+3),1,2),{1E+99,7})*{1,-1})+5)/7))</f>
        <v/>
      </c>
    </row>
    <row r="2338" spans="1:9" x14ac:dyDescent="0.3">
      <c r="A2338" s="35" t="str">
        <f t="shared" si="36"/>
        <v/>
      </c>
      <c r="H2338" s="64"/>
      <c r="I2338" s="37" t="str">
        <f>IF(ISERROR(INT((B2338-SUM(MOD(DATE(YEAR(B2338-MOD(B2338-2,7)+3),1,2),{1E+99,7})*{1,-1})+5)/7)),"",INT((B2338-SUM(MOD(DATE(YEAR(B2338-MOD(B2338-2,7)+3),1,2),{1E+99,7})*{1,-1})+5)/7))</f>
        <v/>
      </c>
    </row>
    <row r="2339" spans="1:9" x14ac:dyDescent="0.3">
      <c r="A2339" s="35" t="str">
        <f t="shared" si="36"/>
        <v/>
      </c>
      <c r="H2339" s="64"/>
      <c r="I2339" s="37" t="str">
        <f>IF(ISERROR(INT((B2339-SUM(MOD(DATE(YEAR(B2339-MOD(B2339-2,7)+3),1,2),{1E+99,7})*{1,-1})+5)/7)),"",INT((B2339-SUM(MOD(DATE(YEAR(B2339-MOD(B2339-2,7)+3),1,2),{1E+99,7})*{1,-1})+5)/7))</f>
        <v/>
      </c>
    </row>
    <row r="2340" spans="1:9" x14ac:dyDescent="0.3">
      <c r="A2340" s="35" t="str">
        <f t="shared" si="36"/>
        <v/>
      </c>
      <c r="H2340" s="64"/>
      <c r="I2340" s="37" t="str">
        <f>IF(ISERROR(INT((B2340-SUM(MOD(DATE(YEAR(B2340-MOD(B2340-2,7)+3),1,2),{1E+99,7})*{1,-1})+5)/7)),"",INT((B2340-SUM(MOD(DATE(YEAR(B2340-MOD(B2340-2,7)+3),1,2),{1E+99,7})*{1,-1})+5)/7))</f>
        <v/>
      </c>
    </row>
    <row r="2341" spans="1:9" x14ac:dyDescent="0.3">
      <c r="A2341" s="35" t="str">
        <f t="shared" si="36"/>
        <v/>
      </c>
      <c r="H2341" s="64"/>
      <c r="I2341" s="37" t="str">
        <f>IF(ISERROR(INT((B2341-SUM(MOD(DATE(YEAR(B2341-MOD(B2341-2,7)+3),1,2),{1E+99,7})*{1,-1})+5)/7)),"",INT((B2341-SUM(MOD(DATE(YEAR(B2341-MOD(B2341-2,7)+3),1,2),{1E+99,7})*{1,-1})+5)/7))</f>
        <v/>
      </c>
    </row>
    <row r="2342" spans="1:9" x14ac:dyDescent="0.3">
      <c r="A2342" s="35" t="str">
        <f t="shared" si="36"/>
        <v/>
      </c>
      <c r="H2342" s="64"/>
      <c r="I2342" s="37" t="str">
        <f>IF(ISERROR(INT((B2342-SUM(MOD(DATE(YEAR(B2342-MOD(B2342-2,7)+3),1,2),{1E+99,7})*{1,-1})+5)/7)),"",INT((B2342-SUM(MOD(DATE(YEAR(B2342-MOD(B2342-2,7)+3),1,2),{1E+99,7})*{1,-1})+5)/7))</f>
        <v/>
      </c>
    </row>
    <row r="2343" spans="1:9" x14ac:dyDescent="0.3">
      <c r="A2343" s="35" t="str">
        <f t="shared" si="36"/>
        <v/>
      </c>
      <c r="H2343" s="64"/>
      <c r="I2343" s="37" t="str">
        <f>IF(ISERROR(INT((B2343-SUM(MOD(DATE(YEAR(B2343-MOD(B2343-2,7)+3),1,2),{1E+99,7})*{1,-1})+5)/7)),"",INT((B2343-SUM(MOD(DATE(YEAR(B2343-MOD(B2343-2,7)+3),1,2),{1E+99,7})*{1,-1})+5)/7))</f>
        <v/>
      </c>
    </row>
    <row r="2344" spans="1:9" x14ac:dyDescent="0.3">
      <c r="A2344" s="35" t="str">
        <f t="shared" si="36"/>
        <v/>
      </c>
      <c r="H2344" s="64"/>
      <c r="I2344" s="37" t="str">
        <f>IF(ISERROR(INT((B2344-SUM(MOD(DATE(YEAR(B2344-MOD(B2344-2,7)+3),1,2),{1E+99,7})*{1,-1})+5)/7)),"",INT((B2344-SUM(MOD(DATE(YEAR(B2344-MOD(B2344-2,7)+3),1,2),{1E+99,7})*{1,-1})+5)/7))</f>
        <v/>
      </c>
    </row>
    <row r="2345" spans="1:9" x14ac:dyDescent="0.3">
      <c r="A2345" s="35" t="str">
        <f t="shared" si="36"/>
        <v/>
      </c>
      <c r="H2345" s="64"/>
      <c r="I2345" s="37" t="str">
        <f>IF(ISERROR(INT((B2345-SUM(MOD(DATE(YEAR(B2345-MOD(B2345-2,7)+3),1,2),{1E+99,7})*{1,-1})+5)/7)),"",INT((B2345-SUM(MOD(DATE(YEAR(B2345-MOD(B2345-2,7)+3),1,2),{1E+99,7})*{1,-1})+5)/7))</f>
        <v/>
      </c>
    </row>
    <row r="2346" spans="1:9" x14ac:dyDescent="0.3">
      <c r="A2346" s="35" t="str">
        <f t="shared" si="36"/>
        <v/>
      </c>
      <c r="H2346" s="64"/>
      <c r="I2346" s="37" t="str">
        <f>IF(ISERROR(INT((B2346-SUM(MOD(DATE(YEAR(B2346-MOD(B2346-2,7)+3),1,2),{1E+99,7})*{1,-1})+5)/7)),"",INT((B2346-SUM(MOD(DATE(YEAR(B2346-MOD(B2346-2,7)+3),1,2),{1E+99,7})*{1,-1})+5)/7))</f>
        <v/>
      </c>
    </row>
    <row r="2347" spans="1:9" x14ac:dyDescent="0.3">
      <c r="A2347" s="35" t="str">
        <f t="shared" si="36"/>
        <v/>
      </c>
      <c r="H2347" s="64"/>
      <c r="I2347" s="37" t="str">
        <f>IF(ISERROR(INT((B2347-SUM(MOD(DATE(YEAR(B2347-MOD(B2347-2,7)+3),1,2),{1E+99,7})*{1,-1})+5)/7)),"",INT((B2347-SUM(MOD(DATE(YEAR(B2347-MOD(B2347-2,7)+3),1,2),{1E+99,7})*{1,-1})+5)/7))</f>
        <v/>
      </c>
    </row>
    <row r="2348" spans="1:9" x14ac:dyDescent="0.3">
      <c r="A2348" s="35" t="str">
        <f t="shared" si="36"/>
        <v/>
      </c>
      <c r="H2348" s="64"/>
      <c r="I2348" s="37" t="str">
        <f>IF(ISERROR(INT((B2348-SUM(MOD(DATE(YEAR(B2348-MOD(B2348-2,7)+3),1,2),{1E+99,7})*{1,-1})+5)/7)),"",INT((B2348-SUM(MOD(DATE(YEAR(B2348-MOD(B2348-2,7)+3),1,2),{1E+99,7})*{1,-1})+5)/7))</f>
        <v/>
      </c>
    </row>
    <row r="2349" spans="1:9" x14ac:dyDescent="0.3">
      <c r="A2349" s="35" t="str">
        <f t="shared" si="36"/>
        <v/>
      </c>
      <c r="H2349" s="64"/>
      <c r="I2349" s="37" t="str">
        <f>IF(ISERROR(INT((B2349-SUM(MOD(DATE(YEAR(B2349-MOD(B2349-2,7)+3),1,2),{1E+99,7})*{1,-1})+5)/7)),"",INT((B2349-SUM(MOD(DATE(YEAR(B2349-MOD(B2349-2,7)+3),1,2),{1E+99,7})*{1,-1})+5)/7))</f>
        <v/>
      </c>
    </row>
    <row r="2350" spans="1:9" x14ac:dyDescent="0.3">
      <c r="A2350" s="35" t="str">
        <f t="shared" si="36"/>
        <v/>
      </c>
      <c r="H2350" s="64"/>
      <c r="I2350" s="37" t="str">
        <f>IF(ISERROR(INT((B2350-SUM(MOD(DATE(YEAR(B2350-MOD(B2350-2,7)+3),1,2),{1E+99,7})*{1,-1})+5)/7)),"",INT((B2350-SUM(MOD(DATE(YEAR(B2350-MOD(B2350-2,7)+3),1,2),{1E+99,7})*{1,-1})+5)/7))</f>
        <v/>
      </c>
    </row>
    <row r="2351" spans="1:9" x14ac:dyDescent="0.3">
      <c r="A2351" s="35" t="str">
        <f t="shared" si="36"/>
        <v/>
      </c>
      <c r="H2351" s="64"/>
      <c r="I2351" s="37" t="str">
        <f>IF(ISERROR(INT((B2351-SUM(MOD(DATE(YEAR(B2351-MOD(B2351-2,7)+3),1,2),{1E+99,7})*{1,-1})+5)/7)),"",INT((B2351-SUM(MOD(DATE(YEAR(B2351-MOD(B2351-2,7)+3),1,2),{1E+99,7})*{1,-1})+5)/7))</f>
        <v/>
      </c>
    </row>
    <row r="2352" spans="1:9" x14ac:dyDescent="0.3">
      <c r="A2352" s="35" t="str">
        <f t="shared" si="36"/>
        <v/>
      </c>
      <c r="H2352" s="64"/>
      <c r="I2352" s="37" t="str">
        <f>IF(ISERROR(INT((B2352-SUM(MOD(DATE(YEAR(B2352-MOD(B2352-2,7)+3),1,2),{1E+99,7})*{1,-1})+5)/7)),"",INT((B2352-SUM(MOD(DATE(YEAR(B2352-MOD(B2352-2,7)+3),1,2),{1E+99,7})*{1,-1})+5)/7))</f>
        <v/>
      </c>
    </row>
    <row r="2353" spans="1:9" x14ac:dyDescent="0.3">
      <c r="A2353" s="35" t="str">
        <f t="shared" si="36"/>
        <v/>
      </c>
      <c r="H2353" s="64"/>
      <c r="I2353" s="37" t="str">
        <f>IF(ISERROR(INT((B2353-SUM(MOD(DATE(YEAR(B2353-MOD(B2353-2,7)+3),1,2),{1E+99,7})*{1,-1})+5)/7)),"",INT((B2353-SUM(MOD(DATE(YEAR(B2353-MOD(B2353-2,7)+3),1,2),{1E+99,7})*{1,-1})+5)/7))</f>
        <v/>
      </c>
    </row>
    <row r="2354" spans="1:9" x14ac:dyDescent="0.3">
      <c r="A2354" s="35" t="str">
        <f t="shared" si="36"/>
        <v/>
      </c>
      <c r="H2354" s="64"/>
      <c r="I2354" s="37" t="str">
        <f>IF(ISERROR(INT((B2354-SUM(MOD(DATE(YEAR(B2354-MOD(B2354-2,7)+3),1,2),{1E+99,7})*{1,-1})+5)/7)),"",INT((B2354-SUM(MOD(DATE(YEAR(B2354-MOD(B2354-2,7)+3),1,2),{1E+99,7})*{1,-1})+5)/7))</f>
        <v/>
      </c>
    </row>
    <row r="2355" spans="1:9" x14ac:dyDescent="0.3">
      <c r="A2355" s="35" t="str">
        <f t="shared" si="36"/>
        <v/>
      </c>
      <c r="H2355" s="64"/>
      <c r="I2355" s="37" t="str">
        <f>IF(ISERROR(INT((B2355-SUM(MOD(DATE(YEAR(B2355-MOD(B2355-2,7)+3),1,2),{1E+99,7})*{1,-1})+5)/7)),"",INT((B2355-SUM(MOD(DATE(YEAR(B2355-MOD(B2355-2,7)+3),1,2),{1E+99,7})*{1,-1})+5)/7))</f>
        <v/>
      </c>
    </row>
    <row r="2356" spans="1:9" x14ac:dyDescent="0.3">
      <c r="A2356" s="35" t="str">
        <f t="shared" si="36"/>
        <v/>
      </c>
      <c r="H2356" s="64"/>
      <c r="I2356" s="37" t="str">
        <f>IF(ISERROR(INT((B2356-SUM(MOD(DATE(YEAR(B2356-MOD(B2356-2,7)+3),1,2),{1E+99,7})*{1,-1})+5)/7)),"",INT((B2356-SUM(MOD(DATE(YEAR(B2356-MOD(B2356-2,7)+3),1,2),{1E+99,7})*{1,-1})+5)/7))</f>
        <v/>
      </c>
    </row>
    <row r="2357" spans="1:9" x14ac:dyDescent="0.3">
      <c r="A2357" s="35" t="str">
        <f t="shared" si="36"/>
        <v/>
      </c>
      <c r="H2357" s="64"/>
      <c r="I2357" s="37" t="str">
        <f>IF(ISERROR(INT((B2357-SUM(MOD(DATE(YEAR(B2357-MOD(B2357-2,7)+3),1,2),{1E+99,7})*{1,-1})+5)/7)),"",INT((B2357-SUM(MOD(DATE(YEAR(B2357-MOD(B2357-2,7)+3),1,2),{1E+99,7})*{1,-1})+5)/7))</f>
        <v/>
      </c>
    </row>
    <row r="2358" spans="1:9" x14ac:dyDescent="0.3">
      <c r="A2358" s="35" t="str">
        <f t="shared" si="36"/>
        <v/>
      </c>
      <c r="H2358" s="64"/>
      <c r="I2358" s="37" t="str">
        <f>IF(ISERROR(INT((B2358-SUM(MOD(DATE(YEAR(B2358-MOD(B2358-2,7)+3),1,2),{1E+99,7})*{1,-1})+5)/7)),"",INT((B2358-SUM(MOD(DATE(YEAR(B2358-MOD(B2358-2,7)+3),1,2),{1E+99,7})*{1,-1})+5)/7))</f>
        <v/>
      </c>
    </row>
    <row r="2359" spans="1:9" x14ac:dyDescent="0.3">
      <c r="A2359" s="35" t="str">
        <f t="shared" si="36"/>
        <v/>
      </c>
      <c r="H2359" s="64"/>
      <c r="I2359" s="37" t="str">
        <f>IF(ISERROR(INT((B2359-SUM(MOD(DATE(YEAR(B2359-MOD(B2359-2,7)+3),1,2),{1E+99,7})*{1,-1})+5)/7)),"",INT((B2359-SUM(MOD(DATE(YEAR(B2359-MOD(B2359-2,7)+3),1,2),{1E+99,7})*{1,-1})+5)/7))</f>
        <v/>
      </c>
    </row>
    <row r="2360" spans="1:9" x14ac:dyDescent="0.3">
      <c r="A2360" s="35" t="str">
        <f t="shared" si="36"/>
        <v/>
      </c>
      <c r="H2360" s="64"/>
      <c r="I2360" s="37" t="str">
        <f>IF(ISERROR(INT((B2360-SUM(MOD(DATE(YEAR(B2360-MOD(B2360-2,7)+3),1,2),{1E+99,7})*{1,-1})+5)/7)),"",INT((B2360-SUM(MOD(DATE(YEAR(B2360-MOD(B2360-2,7)+3),1,2),{1E+99,7})*{1,-1})+5)/7))</f>
        <v/>
      </c>
    </row>
    <row r="2361" spans="1:9" x14ac:dyDescent="0.3">
      <c r="A2361" s="35" t="str">
        <f t="shared" si="36"/>
        <v/>
      </c>
      <c r="H2361" s="64"/>
      <c r="I2361" s="37" t="str">
        <f>IF(ISERROR(INT((B2361-SUM(MOD(DATE(YEAR(B2361-MOD(B2361-2,7)+3),1,2),{1E+99,7})*{1,-1})+5)/7)),"",INT((B2361-SUM(MOD(DATE(YEAR(B2361-MOD(B2361-2,7)+3),1,2),{1E+99,7})*{1,-1})+5)/7))</f>
        <v/>
      </c>
    </row>
    <row r="2362" spans="1:9" x14ac:dyDescent="0.3">
      <c r="A2362" s="35" t="str">
        <f t="shared" si="36"/>
        <v/>
      </c>
      <c r="H2362" s="64"/>
      <c r="I2362" s="37" t="str">
        <f>IF(ISERROR(INT((B2362-SUM(MOD(DATE(YEAR(B2362-MOD(B2362-2,7)+3),1,2),{1E+99,7})*{1,-1})+5)/7)),"",INT((B2362-SUM(MOD(DATE(YEAR(B2362-MOD(B2362-2,7)+3),1,2),{1E+99,7})*{1,-1})+5)/7))</f>
        <v/>
      </c>
    </row>
    <row r="2363" spans="1:9" x14ac:dyDescent="0.3">
      <c r="A2363" s="35" t="str">
        <f t="shared" si="36"/>
        <v/>
      </c>
      <c r="H2363" s="64"/>
      <c r="I2363" s="37" t="str">
        <f>IF(ISERROR(INT((B2363-SUM(MOD(DATE(YEAR(B2363-MOD(B2363-2,7)+3),1,2),{1E+99,7})*{1,-1})+5)/7)),"",INT((B2363-SUM(MOD(DATE(YEAR(B2363-MOD(B2363-2,7)+3),1,2),{1E+99,7})*{1,-1})+5)/7))</f>
        <v/>
      </c>
    </row>
    <row r="2364" spans="1:9" x14ac:dyDescent="0.3">
      <c r="A2364" s="35" t="str">
        <f t="shared" si="36"/>
        <v/>
      </c>
      <c r="H2364" s="64"/>
      <c r="I2364" s="37" t="str">
        <f>IF(ISERROR(INT((B2364-SUM(MOD(DATE(YEAR(B2364-MOD(B2364-2,7)+3),1,2),{1E+99,7})*{1,-1})+5)/7)),"",INT((B2364-SUM(MOD(DATE(YEAR(B2364-MOD(B2364-2,7)+3),1,2),{1E+99,7})*{1,-1})+5)/7))</f>
        <v/>
      </c>
    </row>
    <row r="2365" spans="1:9" x14ac:dyDescent="0.3">
      <c r="A2365" s="35" t="str">
        <f t="shared" si="36"/>
        <v/>
      </c>
      <c r="H2365" s="64"/>
      <c r="I2365" s="37" t="str">
        <f>IF(ISERROR(INT((B2365-SUM(MOD(DATE(YEAR(B2365-MOD(B2365-2,7)+3),1,2),{1E+99,7})*{1,-1})+5)/7)),"",INT((B2365-SUM(MOD(DATE(YEAR(B2365-MOD(B2365-2,7)+3),1,2),{1E+99,7})*{1,-1})+5)/7))</f>
        <v/>
      </c>
    </row>
    <row r="2366" spans="1:9" x14ac:dyDescent="0.3">
      <c r="A2366" s="35" t="str">
        <f t="shared" si="36"/>
        <v/>
      </c>
      <c r="H2366" s="64"/>
      <c r="I2366" s="37" t="str">
        <f>IF(ISERROR(INT((B2366-SUM(MOD(DATE(YEAR(B2366-MOD(B2366-2,7)+3),1,2),{1E+99,7})*{1,-1})+5)/7)),"",INT((B2366-SUM(MOD(DATE(YEAR(B2366-MOD(B2366-2,7)+3),1,2),{1E+99,7})*{1,-1})+5)/7))</f>
        <v/>
      </c>
    </row>
    <row r="2367" spans="1:9" x14ac:dyDescent="0.3">
      <c r="A2367" s="35" t="str">
        <f t="shared" si="36"/>
        <v/>
      </c>
      <c r="H2367" s="64"/>
      <c r="I2367" s="37" t="str">
        <f>IF(ISERROR(INT((B2367-SUM(MOD(DATE(YEAR(B2367-MOD(B2367-2,7)+3),1,2),{1E+99,7})*{1,-1})+5)/7)),"",INT((B2367-SUM(MOD(DATE(YEAR(B2367-MOD(B2367-2,7)+3),1,2),{1E+99,7})*{1,-1})+5)/7))</f>
        <v/>
      </c>
    </row>
    <row r="2368" spans="1:9" x14ac:dyDescent="0.3">
      <c r="A2368" s="35" t="str">
        <f t="shared" si="36"/>
        <v/>
      </c>
      <c r="H2368" s="64"/>
      <c r="I2368" s="37" t="str">
        <f>IF(ISERROR(INT((B2368-SUM(MOD(DATE(YEAR(B2368-MOD(B2368-2,7)+3),1,2),{1E+99,7})*{1,-1})+5)/7)),"",INT((B2368-SUM(MOD(DATE(YEAR(B2368-MOD(B2368-2,7)+3),1,2),{1E+99,7})*{1,-1})+5)/7))</f>
        <v/>
      </c>
    </row>
    <row r="2369" spans="1:9" x14ac:dyDescent="0.3">
      <c r="A2369" s="35" t="str">
        <f t="shared" si="36"/>
        <v/>
      </c>
      <c r="H2369" s="64"/>
      <c r="I2369" s="37" t="str">
        <f>IF(ISERROR(INT((B2369-SUM(MOD(DATE(YEAR(B2369-MOD(B2369-2,7)+3),1,2),{1E+99,7})*{1,-1})+5)/7)),"",INT((B2369-SUM(MOD(DATE(YEAR(B2369-MOD(B2369-2,7)+3),1,2),{1E+99,7})*{1,-1})+5)/7))</f>
        <v/>
      </c>
    </row>
    <row r="2370" spans="1:9" x14ac:dyDescent="0.3">
      <c r="A2370" s="35" t="str">
        <f t="shared" si="36"/>
        <v/>
      </c>
      <c r="H2370" s="64"/>
      <c r="I2370" s="37" t="str">
        <f>IF(ISERROR(INT((B2370-SUM(MOD(DATE(YEAR(B2370-MOD(B2370-2,7)+3),1,2),{1E+99,7})*{1,-1})+5)/7)),"",INT((B2370-SUM(MOD(DATE(YEAR(B2370-MOD(B2370-2,7)+3),1,2),{1E+99,7})*{1,-1})+5)/7))</f>
        <v/>
      </c>
    </row>
    <row r="2371" spans="1:9" x14ac:dyDescent="0.3">
      <c r="A2371" s="35" t="str">
        <f t="shared" si="36"/>
        <v/>
      </c>
      <c r="H2371" s="64"/>
      <c r="I2371" s="37" t="str">
        <f>IF(ISERROR(INT((B2371-SUM(MOD(DATE(YEAR(B2371-MOD(B2371-2,7)+3),1,2),{1E+99,7})*{1,-1})+5)/7)),"",INT((B2371-SUM(MOD(DATE(YEAR(B2371-MOD(B2371-2,7)+3),1,2),{1E+99,7})*{1,-1})+5)/7))</f>
        <v/>
      </c>
    </row>
    <row r="2372" spans="1:9" x14ac:dyDescent="0.3">
      <c r="A2372" s="35" t="str">
        <f t="shared" si="36"/>
        <v/>
      </c>
      <c r="H2372" s="64"/>
      <c r="I2372" s="37" t="str">
        <f>IF(ISERROR(INT((B2372-SUM(MOD(DATE(YEAR(B2372-MOD(B2372-2,7)+3),1,2),{1E+99,7})*{1,-1})+5)/7)),"",INT((B2372-SUM(MOD(DATE(YEAR(B2372-MOD(B2372-2,7)+3),1,2),{1E+99,7})*{1,-1})+5)/7))</f>
        <v/>
      </c>
    </row>
    <row r="2373" spans="1:9" x14ac:dyDescent="0.3">
      <c r="A2373" s="35" t="str">
        <f t="shared" si="36"/>
        <v/>
      </c>
      <c r="H2373" s="64"/>
      <c r="I2373" s="37" t="str">
        <f>IF(ISERROR(INT((B2373-SUM(MOD(DATE(YEAR(B2373-MOD(B2373-2,7)+3),1,2),{1E+99,7})*{1,-1})+5)/7)),"",INT((B2373-SUM(MOD(DATE(YEAR(B2373-MOD(B2373-2,7)+3),1,2),{1E+99,7})*{1,-1})+5)/7))</f>
        <v/>
      </c>
    </row>
    <row r="2374" spans="1:9" x14ac:dyDescent="0.3">
      <c r="A2374" s="35" t="str">
        <f t="shared" si="36"/>
        <v/>
      </c>
      <c r="H2374" s="64"/>
      <c r="I2374" s="37" t="str">
        <f>IF(ISERROR(INT((B2374-SUM(MOD(DATE(YEAR(B2374-MOD(B2374-2,7)+3),1,2),{1E+99,7})*{1,-1})+5)/7)),"",INT((B2374-SUM(MOD(DATE(YEAR(B2374-MOD(B2374-2,7)+3),1,2),{1E+99,7})*{1,-1})+5)/7))</f>
        <v/>
      </c>
    </row>
    <row r="2375" spans="1:9" x14ac:dyDescent="0.3">
      <c r="A2375" s="35" t="str">
        <f t="shared" ref="A2375:A2438" si="37">IF(D2375-C2375&gt;0,D2375-C2375,"")</f>
        <v/>
      </c>
      <c r="H2375" s="64"/>
      <c r="I2375" s="37" t="str">
        <f>IF(ISERROR(INT((B2375-SUM(MOD(DATE(YEAR(B2375-MOD(B2375-2,7)+3),1,2),{1E+99,7})*{1,-1})+5)/7)),"",INT((B2375-SUM(MOD(DATE(YEAR(B2375-MOD(B2375-2,7)+3),1,2),{1E+99,7})*{1,-1})+5)/7))</f>
        <v/>
      </c>
    </row>
    <row r="2376" spans="1:9" x14ac:dyDescent="0.3">
      <c r="A2376" s="35" t="str">
        <f t="shared" si="37"/>
        <v/>
      </c>
      <c r="H2376" s="64"/>
      <c r="I2376" s="37" t="str">
        <f>IF(ISERROR(INT((B2376-SUM(MOD(DATE(YEAR(B2376-MOD(B2376-2,7)+3),1,2),{1E+99,7})*{1,-1})+5)/7)),"",INT((B2376-SUM(MOD(DATE(YEAR(B2376-MOD(B2376-2,7)+3),1,2),{1E+99,7})*{1,-1})+5)/7))</f>
        <v/>
      </c>
    </row>
    <row r="2377" spans="1:9" x14ac:dyDescent="0.3">
      <c r="A2377" s="35" t="str">
        <f t="shared" si="37"/>
        <v/>
      </c>
      <c r="H2377" s="64"/>
      <c r="I2377" s="37" t="str">
        <f>IF(ISERROR(INT((B2377-SUM(MOD(DATE(YEAR(B2377-MOD(B2377-2,7)+3),1,2),{1E+99,7})*{1,-1})+5)/7)),"",INT((B2377-SUM(MOD(DATE(YEAR(B2377-MOD(B2377-2,7)+3),1,2),{1E+99,7})*{1,-1})+5)/7))</f>
        <v/>
      </c>
    </row>
    <row r="2378" spans="1:9" x14ac:dyDescent="0.3">
      <c r="A2378" s="35" t="str">
        <f t="shared" si="37"/>
        <v/>
      </c>
      <c r="H2378" s="64"/>
      <c r="I2378" s="37" t="str">
        <f>IF(ISERROR(INT((B2378-SUM(MOD(DATE(YEAR(B2378-MOD(B2378-2,7)+3),1,2),{1E+99,7})*{1,-1})+5)/7)),"",INT((B2378-SUM(MOD(DATE(YEAR(B2378-MOD(B2378-2,7)+3),1,2),{1E+99,7})*{1,-1})+5)/7))</f>
        <v/>
      </c>
    </row>
    <row r="2379" spans="1:9" x14ac:dyDescent="0.3">
      <c r="A2379" s="35" t="str">
        <f t="shared" si="37"/>
        <v/>
      </c>
      <c r="H2379" s="64"/>
      <c r="I2379" s="37" t="str">
        <f>IF(ISERROR(INT((B2379-SUM(MOD(DATE(YEAR(B2379-MOD(B2379-2,7)+3),1,2),{1E+99,7})*{1,-1})+5)/7)),"",INT((B2379-SUM(MOD(DATE(YEAR(B2379-MOD(B2379-2,7)+3),1,2),{1E+99,7})*{1,-1})+5)/7))</f>
        <v/>
      </c>
    </row>
    <row r="2380" spans="1:9" x14ac:dyDescent="0.3">
      <c r="A2380" s="35" t="str">
        <f t="shared" si="37"/>
        <v/>
      </c>
      <c r="H2380" s="64"/>
      <c r="I2380" s="37" t="str">
        <f>IF(ISERROR(INT((B2380-SUM(MOD(DATE(YEAR(B2380-MOD(B2380-2,7)+3),1,2),{1E+99,7})*{1,-1})+5)/7)),"",INT((B2380-SUM(MOD(DATE(YEAR(B2380-MOD(B2380-2,7)+3),1,2),{1E+99,7})*{1,-1})+5)/7))</f>
        <v/>
      </c>
    </row>
    <row r="2381" spans="1:9" x14ac:dyDescent="0.3">
      <c r="A2381" s="35" t="str">
        <f t="shared" si="37"/>
        <v/>
      </c>
      <c r="H2381" s="64"/>
      <c r="I2381" s="37" t="str">
        <f>IF(ISERROR(INT((B2381-SUM(MOD(DATE(YEAR(B2381-MOD(B2381-2,7)+3),1,2),{1E+99,7})*{1,-1})+5)/7)),"",INT((B2381-SUM(MOD(DATE(YEAR(B2381-MOD(B2381-2,7)+3),1,2),{1E+99,7})*{1,-1})+5)/7))</f>
        <v/>
      </c>
    </row>
    <row r="2382" spans="1:9" x14ac:dyDescent="0.3">
      <c r="A2382" s="35" t="str">
        <f t="shared" si="37"/>
        <v/>
      </c>
      <c r="H2382" s="64"/>
      <c r="I2382" s="37" t="str">
        <f>IF(ISERROR(INT((B2382-SUM(MOD(DATE(YEAR(B2382-MOD(B2382-2,7)+3),1,2),{1E+99,7})*{1,-1})+5)/7)),"",INT((B2382-SUM(MOD(DATE(YEAR(B2382-MOD(B2382-2,7)+3),1,2),{1E+99,7})*{1,-1})+5)/7))</f>
        <v/>
      </c>
    </row>
    <row r="2383" spans="1:9" x14ac:dyDescent="0.3">
      <c r="A2383" s="35" t="str">
        <f t="shared" si="37"/>
        <v/>
      </c>
      <c r="H2383" s="64"/>
      <c r="I2383" s="37" t="str">
        <f>IF(ISERROR(INT((B2383-SUM(MOD(DATE(YEAR(B2383-MOD(B2383-2,7)+3),1,2),{1E+99,7})*{1,-1})+5)/7)),"",INT((B2383-SUM(MOD(DATE(YEAR(B2383-MOD(B2383-2,7)+3),1,2),{1E+99,7})*{1,-1})+5)/7))</f>
        <v/>
      </c>
    </row>
    <row r="2384" spans="1:9" x14ac:dyDescent="0.3">
      <c r="A2384" s="35" t="str">
        <f t="shared" si="37"/>
        <v/>
      </c>
      <c r="H2384" s="64"/>
      <c r="I2384" s="37" t="str">
        <f>IF(ISERROR(INT((B2384-SUM(MOD(DATE(YEAR(B2384-MOD(B2384-2,7)+3),1,2),{1E+99,7})*{1,-1})+5)/7)),"",INT((B2384-SUM(MOD(DATE(YEAR(B2384-MOD(B2384-2,7)+3),1,2),{1E+99,7})*{1,-1})+5)/7))</f>
        <v/>
      </c>
    </row>
    <row r="2385" spans="1:9" x14ac:dyDescent="0.3">
      <c r="A2385" s="35" t="str">
        <f t="shared" si="37"/>
        <v/>
      </c>
      <c r="H2385" s="64"/>
      <c r="I2385" s="37" t="str">
        <f>IF(ISERROR(INT((B2385-SUM(MOD(DATE(YEAR(B2385-MOD(B2385-2,7)+3),1,2),{1E+99,7})*{1,-1})+5)/7)),"",INT((B2385-SUM(MOD(DATE(YEAR(B2385-MOD(B2385-2,7)+3),1,2),{1E+99,7})*{1,-1})+5)/7))</f>
        <v/>
      </c>
    </row>
    <row r="2386" spans="1:9" x14ac:dyDescent="0.3">
      <c r="A2386" s="35" t="str">
        <f t="shared" si="37"/>
        <v/>
      </c>
      <c r="H2386" s="64"/>
      <c r="I2386" s="37" t="str">
        <f>IF(ISERROR(INT((B2386-SUM(MOD(DATE(YEAR(B2386-MOD(B2386-2,7)+3),1,2),{1E+99,7})*{1,-1})+5)/7)),"",INT((B2386-SUM(MOD(DATE(YEAR(B2386-MOD(B2386-2,7)+3),1,2),{1E+99,7})*{1,-1})+5)/7))</f>
        <v/>
      </c>
    </row>
    <row r="2387" spans="1:9" x14ac:dyDescent="0.3">
      <c r="A2387" s="35" t="str">
        <f t="shared" si="37"/>
        <v/>
      </c>
      <c r="H2387" s="64"/>
      <c r="I2387" s="37" t="str">
        <f>IF(ISERROR(INT((B2387-SUM(MOD(DATE(YEAR(B2387-MOD(B2387-2,7)+3),1,2),{1E+99,7})*{1,-1})+5)/7)),"",INT((B2387-SUM(MOD(DATE(YEAR(B2387-MOD(B2387-2,7)+3),1,2),{1E+99,7})*{1,-1})+5)/7))</f>
        <v/>
      </c>
    </row>
    <row r="2388" spans="1:9" x14ac:dyDescent="0.3">
      <c r="A2388" s="35" t="str">
        <f t="shared" si="37"/>
        <v/>
      </c>
      <c r="H2388" s="64"/>
      <c r="I2388" s="37" t="str">
        <f>IF(ISERROR(INT((B2388-SUM(MOD(DATE(YEAR(B2388-MOD(B2388-2,7)+3),1,2),{1E+99,7})*{1,-1})+5)/7)),"",INT((B2388-SUM(MOD(DATE(YEAR(B2388-MOD(B2388-2,7)+3),1,2),{1E+99,7})*{1,-1})+5)/7))</f>
        <v/>
      </c>
    </row>
    <row r="2389" spans="1:9" x14ac:dyDescent="0.3">
      <c r="A2389" s="35" t="str">
        <f t="shared" si="37"/>
        <v/>
      </c>
      <c r="H2389" s="64"/>
      <c r="I2389" s="37" t="str">
        <f>IF(ISERROR(INT((B2389-SUM(MOD(DATE(YEAR(B2389-MOD(B2389-2,7)+3),1,2),{1E+99,7})*{1,-1})+5)/7)),"",INT((B2389-SUM(MOD(DATE(YEAR(B2389-MOD(B2389-2,7)+3),1,2),{1E+99,7})*{1,-1})+5)/7))</f>
        <v/>
      </c>
    </row>
    <row r="2390" spans="1:9" x14ac:dyDescent="0.3">
      <c r="A2390" s="35" t="str">
        <f t="shared" si="37"/>
        <v/>
      </c>
      <c r="H2390" s="64"/>
      <c r="I2390" s="37" t="str">
        <f>IF(ISERROR(INT((B2390-SUM(MOD(DATE(YEAR(B2390-MOD(B2390-2,7)+3),1,2),{1E+99,7})*{1,-1})+5)/7)),"",INT((B2390-SUM(MOD(DATE(YEAR(B2390-MOD(B2390-2,7)+3),1,2),{1E+99,7})*{1,-1})+5)/7))</f>
        <v/>
      </c>
    </row>
    <row r="2391" spans="1:9" x14ac:dyDescent="0.3">
      <c r="A2391" s="35" t="str">
        <f t="shared" si="37"/>
        <v/>
      </c>
      <c r="H2391" s="64"/>
      <c r="I2391" s="37" t="str">
        <f>IF(ISERROR(INT((B2391-SUM(MOD(DATE(YEAR(B2391-MOD(B2391-2,7)+3),1,2),{1E+99,7})*{1,-1})+5)/7)),"",INT((B2391-SUM(MOD(DATE(YEAR(B2391-MOD(B2391-2,7)+3),1,2),{1E+99,7})*{1,-1})+5)/7))</f>
        <v/>
      </c>
    </row>
    <row r="2392" spans="1:9" x14ac:dyDescent="0.3">
      <c r="A2392" s="35" t="str">
        <f t="shared" si="37"/>
        <v/>
      </c>
      <c r="H2392" s="64"/>
      <c r="I2392" s="37" t="str">
        <f>IF(ISERROR(INT((B2392-SUM(MOD(DATE(YEAR(B2392-MOD(B2392-2,7)+3),1,2),{1E+99,7})*{1,-1})+5)/7)),"",INT((B2392-SUM(MOD(DATE(YEAR(B2392-MOD(B2392-2,7)+3),1,2),{1E+99,7})*{1,-1})+5)/7))</f>
        <v/>
      </c>
    </row>
    <row r="2393" spans="1:9" x14ac:dyDescent="0.3">
      <c r="A2393" s="35" t="str">
        <f t="shared" si="37"/>
        <v/>
      </c>
      <c r="H2393" s="64"/>
      <c r="I2393" s="37" t="str">
        <f>IF(ISERROR(INT((B2393-SUM(MOD(DATE(YEAR(B2393-MOD(B2393-2,7)+3),1,2),{1E+99,7})*{1,-1})+5)/7)),"",INT((B2393-SUM(MOD(DATE(YEAR(B2393-MOD(B2393-2,7)+3),1,2),{1E+99,7})*{1,-1})+5)/7))</f>
        <v/>
      </c>
    </row>
    <row r="2394" spans="1:9" x14ac:dyDescent="0.3">
      <c r="A2394" s="35" t="str">
        <f t="shared" si="37"/>
        <v/>
      </c>
      <c r="H2394" s="64"/>
      <c r="I2394" s="37" t="str">
        <f>IF(ISERROR(INT((B2394-SUM(MOD(DATE(YEAR(B2394-MOD(B2394-2,7)+3),1,2),{1E+99,7})*{1,-1})+5)/7)),"",INT((B2394-SUM(MOD(DATE(YEAR(B2394-MOD(B2394-2,7)+3),1,2),{1E+99,7})*{1,-1})+5)/7))</f>
        <v/>
      </c>
    </row>
    <row r="2395" spans="1:9" x14ac:dyDescent="0.3">
      <c r="A2395" s="35" t="str">
        <f t="shared" si="37"/>
        <v/>
      </c>
      <c r="H2395" s="64"/>
      <c r="I2395" s="37" t="str">
        <f>IF(ISERROR(INT((B2395-SUM(MOD(DATE(YEAR(B2395-MOD(B2395-2,7)+3),1,2),{1E+99,7})*{1,-1})+5)/7)),"",INT((B2395-SUM(MOD(DATE(YEAR(B2395-MOD(B2395-2,7)+3),1,2),{1E+99,7})*{1,-1})+5)/7))</f>
        <v/>
      </c>
    </row>
    <row r="2396" spans="1:9" x14ac:dyDescent="0.3">
      <c r="A2396" s="35" t="str">
        <f t="shared" si="37"/>
        <v/>
      </c>
      <c r="H2396" s="64"/>
      <c r="I2396" s="37" t="str">
        <f>IF(ISERROR(INT((B2396-SUM(MOD(DATE(YEAR(B2396-MOD(B2396-2,7)+3),1,2),{1E+99,7})*{1,-1})+5)/7)),"",INT((B2396-SUM(MOD(DATE(YEAR(B2396-MOD(B2396-2,7)+3),1,2),{1E+99,7})*{1,-1})+5)/7))</f>
        <v/>
      </c>
    </row>
    <row r="2397" spans="1:9" x14ac:dyDescent="0.3">
      <c r="A2397" s="35" t="str">
        <f t="shared" si="37"/>
        <v/>
      </c>
      <c r="H2397" s="64"/>
      <c r="I2397" s="37" t="str">
        <f>IF(ISERROR(INT((B2397-SUM(MOD(DATE(YEAR(B2397-MOD(B2397-2,7)+3),1,2),{1E+99,7})*{1,-1})+5)/7)),"",INT((B2397-SUM(MOD(DATE(YEAR(B2397-MOD(B2397-2,7)+3),1,2),{1E+99,7})*{1,-1})+5)/7))</f>
        <v/>
      </c>
    </row>
    <row r="2398" spans="1:9" x14ac:dyDescent="0.3">
      <c r="A2398" s="35" t="str">
        <f t="shared" si="37"/>
        <v/>
      </c>
      <c r="H2398" s="64"/>
      <c r="I2398" s="37" t="str">
        <f>IF(ISERROR(INT((B2398-SUM(MOD(DATE(YEAR(B2398-MOD(B2398-2,7)+3),1,2),{1E+99,7})*{1,-1})+5)/7)),"",INT((B2398-SUM(MOD(DATE(YEAR(B2398-MOD(B2398-2,7)+3),1,2),{1E+99,7})*{1,-1})+5)/7))</f>
        <v/>
      </c>
    </row>
    <row r="2399" spans="1:9" x14ac:dyDescent="0.3">
      <c r="A2399" s="35" t="str">
        <f t="shared" si="37"/>
        <v/>
      </c>
      <c r="H2399" s="64"/>
      <c r="I2399" s="37" t="str">
        <f>IF(ISERROR(INT((B2399-SUM(MOD(DATE(YEAR(B2399-MOD(B2399-2,7)+3),1,2),{1E+99,7})*{1,-1})+5)/7)),"",INT((B2399-SUM(MOD(DATE(YEAR(B2399-MOD(B2399-2,7)+3),1,2),{1E+99,7})*{1,-1})+5)/7))</f>
        <v/>
      </c>
    </row>
    <row r="2400" spans="1:9" x14ac:dyDescent="0.3">
      <c r="A2400" s="35" t="str">
        <f t="shared" si="37"/>
        <v/>
      </c>
      <c r="H2400" s="64"/>
      <c r="I2400" s="37" t="str">
        <f>IF(ISERROR(INT((B2400-SUM(MOD(DATE(YEAR(B2400-MOD(B2400-2,7)+3),1,2),{1E+99,7})*{1,-1})+5)/7)),"",INT((B2400-SUM(MOD(DATE(YEAR(B2400-MOD(B2400-2,7)+3),1,2),{1E+99,7})*{1,-1})+5)/7))</f>
        <v/>
      </c>
    </row>
    <row r="2401" spans="1:9" x14ac:dyDescent="0.3">
      <c r="A2401" s="35" t="str">
        <f t="shared" si="37"/>
        <v/>
      </c>
      <c r="H2401" s="64"/>
      <c r="I2401" s="37" t="str">
        <f>IF(ISERROR(INT((B2401-SUM(MOD(DATE(YEAR(B2401-MOD(B2401-2,7)+3),1,2),{1E+99,7})*{1,-1})+5)/7)),"",INT((B2401-SUM(MOD(DATE(YEAR(B2401-MOD(B2401-2,7)+3),1,2),{1E+99,7})*{1,-1})+5)/7))</f>
        <v/>
      </c>
    </row>
    <row r="2402" spans="1:9" x14ac:dyDescent="0.3">
      <c r="A2402" s="35" t="str">
        <f t="shared" si="37"/>
        <v/>
      </c>
      <c r="H2402" s="64"/>
      <c r="I2402" s="37" t="str">
        <f>IF(ISERROR(INT((B2402-SUM(MOD(DATE(YEAR(B2402-MOD(B2402-2,7)+3),1,2),{1E+99,7})*{1,-1})+5)/7)),"",INT((B2402-SUM(MOD(DATE(YEAR(B2402-MOD(B2402-2,7)+3),1,2),{1E+99,7})*{1,-1})+5)/7))</f>
        <v/>
      </c>
    </row>
    <row r="2403" spans="1:9" x14ac:dyDescent="0.3">
      <c r="A2403" s="35" t="str">
        <f t="shared" si="37"/>
        <v/>
      </c>
      <c r="H2403" s="64"/>
      <c r="I2403" s="37" t="str">
        <f>IF(ISERROR(INT((B2403-SUM(MOD(DATE(YEAR(B2403-MOD(B2403-2,7)+3),1,2),{1E+99,7})*{1,-1})+5)/7)),"",INT((B2403-SUM(MOD(DATE(YEAR(B2403-MOD(B2403-2,7)+3),1,2),{1E+99,7})*{1,-1})+5)/7))</f>
        <v/>
      </c>
    </row>
    <row r="2404" spans="1:9" x14ac:dyDescent="0.3">
      <c r="A2404" s="35" t="str">
        <f t="shared" si="37"/>
        <v/>
      </c>
      <c r="H2404" s="64"/>
      <c r="I2404" s="37" t="str">
        <f>IF(ISERROR(INT((B2404-SUM(MOD(DATE(YEAR(B2404-MOD(B2404-2,7)+3),1,2),{1E+99,7})*{1,-1})+5)/7)),"",INT((B2404-SUM(MOD(DATE(YEAR(B2404-MOD(B2404-2,7)+3),1,2),{1E+99,7})*{1,-1})+5)/7))</f>
        <v/>
      </c>
    </row>
    <row r="2405" spans="1:9" x14ac:dyDescent="0.3">
      <c r="A2405" s="35" t="str">
        <f t="shared" si="37"/>
        <v/>
      </c>
      <c r="H2405" s="64"/>
      <c r="I2405" s="37" t="str">
        <f>IF(ISERROR(INT((B2405-SUM(MOD(DATE(YEAR(B2405-MOD(B2405-2,7)+3),1,2),{1E+99,7})*{1,-1})+5)/7)),"",INT((B2405-SUM(MOD(DATE(YEAR(B2405-MOD(B2405-2,7)+3),1,2),{1E+99,7})*{1,-1})+5)/7))</f>
        <v/>
      </c>
    </row>
    <row r="2406" spans="1:9" x14ac:dyDescent="0.3">
      <c r="A2406" s="35" t="str">
        <f t="shared" si="37"/>
        <v/>
      </c>
      <c r="H2406" s="64"/>
      <c r="I2406" s="37" t="str">
        <f>IF(ISERROR(INT((B2406-SUM(MOD(DATE(YEAR(B2406-MOD(B2406-2,7)+3),1,2),{1E+99,7})*{1,-1})+5)/7)),"",INT((B2406-SUM(MOD(DATE(YEAR(B2406-MOD(B2406-2,7)+3),1,2),{1E+99,7})*{1,-1})+5)/7))</f>
        <v/>
      </c>
    </row>
    <row r="2407" spans="1:9" x14ac:dyDescent="0.3">
      <c r="A2407" s="35" t="str">
        <f t="shared" si="37"/>
        <v/>
      </c>
      <c r="H2407" s="64"/>
      <c r="I2407" s="37" t="str">
        <f>IF(ISERROR(INT((B2407-SUM(MOD(DATE(YEAR(B2407-MOD(B2407-2,7)+3),1,2),{1E+99,7})*{1,-1})+5)/7)),"",INT((B2407-SUM(MOD(DATE(YEAR(B2407-MOD(B2407-2,7)+3),1,2),{1E+99,7})*{1,-1})+5)/7))</f>
        <v/>
      </c>
    </row>
    <row r="2408" spans="1:9" x14ac:dyDescent="0.3">
      <c r="A2408" s="35" t="str">
        <f t="shared" si="37"/>
        <v/>
      </c>
      <c r="H2408" s="64"/>
      <c r="I2408" s="37" t="str">
        <f>IF(ISERROR(INT((B2408-SUM(MOD(DATE(YEAR(B2408-MOD(B2408-2,7)+3),1,2),{1E+99,7})*{1,-1})+5)/7)),"",INT((B2408-SUM(MOD(DATE(YEAR(B2408-MOD(B2408-2,7)+3),1,2),{1E+99,7})*{1,-1})+5)/7))</f>
        <v/>
      </c>
    </row>
    <row r="2409" spans="1:9" x14ac:dyDescent="0.3">
      <c r="A2409" s="35" t="str">
        <f t="shared" si="37"/>
        <v/>
      </c>
      <c r="H2409" s="64"/>
      <c r="I2409" s="37" t="str">
        <f>IF(ISERROR(INT((B2409-SUM(MOD(DATE(YEAR(B2409-MOD(B2409-2,7)+3),1,2),{1E+99,7})*{1,-1})+5)/7)),"",INT((B2409-SUM(MOD(DATE(YEAR(B2409-MOD(B2409-2,7)+3),1,2),{1E+99,7})*{1,-1})+5)/7))</f>
        <v/>
      </c>
    </row>
    <row r="2410" spans="1:9" x14ac:dyDescent="0.3">
      <c r="A2410" s="35" t="str">
        <f t="shared" si="37"/>
        <v/>
      </c>
      <c r="H2410" s="64"/>
      <c r="I2410" s="37" t="str">
        <f>IF(ISERROR(INT((B2410-SUM(MOD(DATE(YEAR(B2410-MOD(B2410-2,7)+3),1,2),{1E+99,7})*{1,-1})+5)/7)),"",INT((B2410-SUM(MOD(DATE(YEAR(B2410-MOD(B2410-2,7)+3),1,2),{1E+99,7})*{1,-1})+5)/7))</f>
        <v/>
      </c>
    </row>
    <row r="2411" spans="1:9" x14ac:dyDescent="0.3">
      <c r="A2411" s="35" t="str">
        <f t="shared" si="37"/>
        <v/>
      </c>
      <c r="H2411" s="64"/>
      <c r="I2411" s="37" t="str">
        <f>IF(ISERROR(INT((B2411-SUM(MOD(DATE(YEAR(B2411-MOD(B2411-2,7)+3),1,2),{1E+99,7})*{1,-1})+5)/7)),"",INT((B2411-SUM(MOD(DATE(YEAR(B2411-MOD(B2411-2,7)+3),1,2),{1E+99,7})*{1,-1})+5)/7))</f>
        <v/>
      </c>
    </row>
    <row r="2412" spans="1:9" x14ac:dyDescent="0.3">
      <c r="A2412" s="35" t="str">
        <f t="shared" si="37"/>
        <v/>
      </c>
      <c r="H2412" s="64"/>
      <c r="I2412" s="37" t="str">
        <f>IF(ISERROR(INT((B2412-SUM(MOD(DATE(YEAR(B2412-MOD(B2412-2,7)+3),1,2),{1E+99,7})*{1,-1})+5)/7)),"",INT((B2412-SUM(MOD(DATE(YEAR(B2412-MOD(B2412-2,7)+3),1,2),{1E+99,7})*{1,-1})+5)/7))</f>
        <v/>
      </c>
    </row>
    <row r="2413" spans="1:9" x14ac:dyDescent="0.3">
      <c r="A2413" s="35" t="str">
        <f t="shared" si="37"/>
        <v/>
      </c>
      <c r="H2413" s="64"/>
      <c r="I2413" s="37" t="str">
        <f>IF(ISERROR(INT((B2413-SUM(MOD(DATE(YEAR(B2413-MOD(B2413-2,7)+3),1,2),{1E+99,7})*{1,-1})+5)/7)),"",INT((B2413-SUM(MOD(DATE(YEAR(B2413-MOD(B2413-2,7)+3),1,2),{1E+99,7})*{1,-1})+5)/7))</f>
        <v/>
      </c>
    </row>
    <row r="2414" spans="1:9" x14ac:dyDescent="0.3">
      <c r="A2414" s="35" t="str">
        <f t="shared" si="37"/>
        <v/>
      </c>
      <c r="H2414" s="64"/>
      <c r="I2414" s="37" t="str">
        <f>IF(ISERROR(INT((B2414-SUM(MOD(DATE(YEAR(B2414-MOD(B2414-2,7)+3),1,2),{1E+99,7})*{1,-1})+5)/7)),"",INT((B2414-SUM(MOD(DATE(YEAR(B2414-MOD(B2414-2,7)+3),1,2),{1E+99,7})*{1,-1})+5)/7))</f>
        <v/>
      </c>
    </row>
    <row r="2415" spans="1:9" x14ac:dyDescent="0.3">
      <c r="A2415" s="35" t="str">
        <f t="shared" si="37"/>
        <v/>
      </c>
      <c r="H2415" s="64"/>
      <c r="I2415" s="37" t="str">
        <f>IF(ISERROR(INT((B2415-SUM(MOD(DATE(YEAR(B2415-MOD(B2415-2,7)+3),1,2),{1E+99,7})*{1,-1})+5)/7)),"",INT((B2415-SUM(MOD(DATE(YEAR(B2415-MOD(B2415-2,7)+3),1,2),{1E+99,7})*{1,-1})+5)/7))</f>
        <v/>
      </c>
    </row>
    <row r="2416" spans="1:9" x14ac:dyDescent="0.3">
      <c r="A2416" s="35" t="str">
        <f t="shared" si="37"/>
        <v/>
      </c>
      <c r="H2416" s="64"/>
      <c r="I2416" s="37" t="str">
        <f>IF(ISERROR(INT((B2416-SUM(MOD(DATE(YEAR(B2416-MOD(B2416-2,7)+3),1,2),{1E+99,7})*{1,-1})+5)/7)),"",INT((B2416-SUM(MOD(DATE(YEAR(B2416-MOD(B2416-2,7)+3),1,2),{1E+99,7})*{1,-1})+5)/7))</f>
        <v/>
      </c>
    </row>
    <row r="2417" spans="1:9" x14ac:dyDescent="0.3">
      <c r="A2417" s="35" t="str">
        <f t="shared" si="37"/>
        <v/>
      </c>
      <c r="H2417" s="64"/>
      <c r="I2417" s="37" t="str">
        <f>IF(ISERROR(INT((B2417-SUM(MOD(DATE(YEAR(B2417-MOD(B2417-2,7)+3),1,2),{1E+99,7})*{1,-1})+5)/7)),"",INT((B2417-SUM(MOD(DATE(YEAR(B2417-MOD(B2417-2,7)+3),1,2),{1E+99,7})*{1,-1})+5)/7))</f>
        <v/>
      </c>
    </row>
    <row r="2418" spans="1:9" x14ac:dyDescent="0.3">
      <c r="A2418" s="35" t="str">
        <f t="shared" si="37"/>
        <v/>
      </c>
      <c r="H2418" s="64"/>
      <c r="I2418" s="37" t="str">
        <f>IF(ISERROR(INT((B2418-SUM(MOD(DATE(YEAR(B2418-MOD(B2418-2,7)+3),1,2),{1E+99,7})*{1,-1})+5)/7)),"",INT((B2418-SUM(MOD(DATE(YEAR(B2418-MOD(B2418-2,7)+3),1,2),{1E+99,7})*{1,-1})+5)/7))</f>
        <v/>
      </c>
    </row>
    <row r="2419" spans="1:9" x14ac:dyDescent="0.3">
      <c r="A2419" s="35" t="str">
        <f t="shared" si="37"/>
        <v/>
      </c>
      <c r="H2419" s="64"/>
      <c r="I2419" s="37" t="str">
        <f>IF(ISERROR(INT((B2419-SUM(MOD(DATE(YEAR(B2419-MOD(B2419-2,7)+3),1,2),{1E+99,7})*{1,-1})+5)/7)),"",INT((B2419-SUM(MOD(DATE(YEAR(B2419-MOD(B2419-2,7)+3),1,2),{1E+99,7})*{1,-1})+5)/7))</f>
        <v/>
      </c>
    </row>
    <row r="2420" spans="1:9" x14ac:dyDescent="0.3">
      <c r="A2420" s="35" t="str">
        <f t="shared" si="37"/>
        <v/>
      </c>
      <c r="H2420" s="64"/>
      <c r="I2420" s="37" t="str">
        <f>IF(ISERROR(INT((B2420-SUM(MOD(DATE(YEAR(B2420-MOD(B2420-2,7)+3),1,2),{1E+99,7})*{1,-1})+5)/7)),"",INT((B2420-SUM(MOD(DATE(YEAR(B2420-MOD(B2420-2,7)+3),1,2),{1E+99,7})*{1,-1})+5)/7))</f>
        <v/>
      </c>
    </row>
    <row r="2421" spans="1:9" x14ac:dyDescent="0.3">
      <c r="A2421" s="35" t="str">
        <f t="shared" si="37"/>
        <v/>
      </c>
      <c r="H2421" s="64"/>
      <c r="I2421" s="37" t="str">
        <f>IF(ISERROR(INT((B2421-SUM(MOD(DATE(YEAR(B2421-MOD(B2421-2,7)+3),1,2),{1E+99,7})*{1,-1})+5)/7)),"",INT((B2421-SUM(MOD(DATE(YEAR(B2421-MOD(B2421-2,7)+3),1,2),{1E+99,7})*{1,-1})+5)/7))</f>
        <v/>
      </c>
    </row>
    <row r="2422" spans="1:9" x14ac:dyDescent="0.3">
      <c r="A2422" s="35" t="str">
        <f t="shared" si="37"/>
        <v/>
      </c>
      <c r="H2422" s="64"/>
      <c r="I2422" s="37" t="str">
        <f>IF(ISERROR(INT((B2422-SUM(MOD(DATE(YEAR(B2422-MOD(B2422-2,7)+3),1,2),{1E+99,7})*{1,-1})+5)/7)),"",INT((B2422-SUM(MOD(DATE(YEAR(B2422-MOD(B2422-2,7)+3),1,2),{1E+99,7})*{1,-1})+5)/7))</f>
        <v/>
      </c>
    </row>
    <row r="2423" spans="1:9" x14ac:dyDescent="0.3">
      <c r="A2423" s="35" t="str">
        <f t="shared" si="37"/>
        <v/>
      </c>
      <c r="H2423" s="64"/>
      <c r="I2423" s="37" t="str">
        <f>IF(ISERROR(INT((B2423-SUM(MOD(DATE(YEAR(B2423-MOD(B2423-2,7)+3),1,2),{1E+99,7})*{1,-1})+5)/7)),"",INT((B2423-SUM(MOD(DATE(YEAR(B2423-MOD(B2423-2,7)+3),1,2),{1E+99,7})*{1,-1})+5)/7))</f>
        <v/>
      </c>
    </row>
    <row r="2424" spans="1:9" x14ac:dyDescent="0.3">
      <c r="A2424" s="35" t="str">
        <f t="shared" si="37"/>
        <v/>
      </c>
      <c r="H2424" s="64"/>
      <c r="I2424" s="37" t="str">
        <f>IF(ISERROR(INT((B2424-SUM(MOD(DATE(YEAR(B2424-MOD(B2424-2,7)+3),1,2),{1E+99,7})*{1,-1})+5)/7)),"",INT((B2424-SUM(MOD(DATE(YEAR(B2424-MOD(B2424-2,7)+3),1,2),{1E+99,7})*{1,-1})+5)/7))</f>
        <v/>
      </c>
    </row>
    <row r="2425" spans="1:9" x14ac:dyDescent="0.3">
      <c r="A2425" s="35" t="str">
        <f t="shared" si="37"/>
        <v/>
      </c>
      <c r="H2425" s="64"/>
      <c r="I2425" s="37" t="str">
        <f>IF(ISERROR(INT((B2425-SUM(MOD(DATE(YEAR(B2425-MOD(B2425-2,7)+3),1,2),{1E+99,7})*{1,-1})+5)/7)),"",INT((B2425-SUM(MOD(DATE(YEAR(B2425-MOD(B2425-2,7)+3),1,2),{1E+99,7})*{1,-1})+5)/7))</f>
        <v/>
      </c>
    </row>
    <row r="2426" spans="1:9" x14ac:dyDescent="0.3">
      <c r="A2426" s="35" t="str">
        <f t="shared" si="37"/>
        <v/>
      </c>
      <c r="H2426" s="64"/>
      <c r="I2426" s="37" t="str">
        <f>IF(ISERROR(INT((B2426-SUM(MOD(DATE(YEAR(B2426-MOD(B2426-2,7)+3),1,2),{1E+99,7})*{1,-1})+5)/7)),"",INT((B2426-SUM(MOD(DATE(YEAR(B2426-MOD(B2426-2,7)+3),1,2),{1E+99,7})*{1,-1})+5)/7))</f>
        <v/>
      </c>
    </row>
    <row r="2427" spans="1:9" x14ac:dyDescent="0.3">
      <c r="A2427" s="35" t="str">
        <f t="shared" si="37"/>
        <v/>
      </c>
      <c r="H2427" s="64"/>
      <c r="I2427" s="37" t="str">
        <f>IF(ISERROR(INT((B2427-SUM(MOD(DATE(YEAR(B2427-MOD(B2427-2,7)+3),1,2),{1E+99,7})*{1,-1})+5)/7)),"",INT((B2427-SUM(MOD(DATE(YEAR(B2427-MOD(B2427-2,7)+3),1,2),{1E+99,7})*{1,-1})+5)/7))</f>
        <v/>
      </c>
    </row>
    <row r="2428" spans="1:9" x14ac:dyDescent="0.3">
      <c r="A2428" s="35" t="str">
        <f t="shared" si="37"/>
        <v/>
      </c>
      <c r="H2428" s="64"/>
      <c r="I2428" s="37" t="str">
        <f>IF(ISERROR(INT((B2428-SUM(MOD(DATE(YEAR(B2428-MOD(B2428-2,7)+3),1,2),{1E+99,7})*{1,-1})+5)/7)),"",INT((B2428-SUM(MOD(DATE(YEAR(B2428-MOD(B2428-2,7)+3),1,2),{1E+99,7})*{1,-1})+5)/7))</f>
        <v/>
      </c>
    </row>
    <row r="2429" spans="1:9" x14ac:dyDescent="0.3">
      <c r="A2429" s="35" t="str">
        <f t="shared" si="37"/>
        <v/>
      </c>
      <c r="H2429" s="64"/>
      <c r="I2429" s="37" t="str">
        <f>IF(ISERROR(INT((B2429-SUM(MOD(DATE(YEAR(B2429-MOD(B2429-2,7)+3),1,2),{1E+99,7})*{1,-1})+5)/7)),"",INT((B2429-SUM(MOD(DATE(YEAR(B2429-MOD(B2429-2,7)+3),1,2),{1E+99,7})*{1,-1})+5)/7))</f>
        <v/>
      </c>
    </row>
    <row r="2430" spans="1:9" x14ac:dyDescent="0.3">
      <c r="A2430" s="35" t="str">
        <f t="shared" si="37"/>
        <v/>
      </c>
      <c r="H2430" s="64"/>
      <c r="I2430" s="37" t="str">
        <f>IF(ISERROR(INT((B2430-SUM(MOD(DATE(YEAR(B2430-MOD(B2430-2,7)+3),1,2),{1E+99,7})*{1,-1})+5)/7)),"",INT((B2430-SUM(MOD(DATE(YEAR(B2430-MOD(B2430-2,7)+3),1,2),{1E+99,7})*{1,-1})+5)/7))</f>
        <v/>
      </c>
    </row>
    <row r="2431" spans="1:9" x14ac:dyDescent="0.3">
      <c r="A2431" s="35" t="str">
        <f t="shared" si="37"/>
        <v/>
      </c>
      <c r="H2431" s="64"/>
      <c r="I2431" s="37" t="str">
        <f>IF(ISERROR(INT((B2431-SUM(MOD(DATE(YEAR(B2431-MOD(B2431-2,7)+3),1,2),{1E+99,7})*{1,-1})+5)/7)),"",INT((B2431-SUM(MOD(DATE(YEAR(B2431-MOD(B2431-2,7)+3),1,2),{1E+99,7})*{1,-1})+5)/7))</f>
        <v/>
      </c>
    </row>
    <row r="2432" spans="1:9" x14ac:dyDescent="0.3">
      <c r="A2432" s="35" t="str">
        <f t="shared" si="37"/>
        <v/>
      </c>
      <c r="H2432" s="64"/>
      <c r="I2432" s="37" t="str">
        <f>IF(ISERROR(INT((B2432-SUM(MOD(DATE(YEAR(B2432-MOD(B2432-2,7)+3),1,2),{1E+99,7})*{1,-1})+5)/7)),"",INT((B2432-SUM(MOD(DATE(YEAR(B2432-MOD(B2432-2,7)+3),1,2),{1E+99,7})*{1,-1})+5)/7))</f>
        <v/>
      </c>
    </row>
    <row r="2433" spans="1:9" x14ac:dyDescent="0.3">
      <c r="A2433" s="35" t="str">
        <f t="shared" si="37"/>
        <v/>
      </c>
      <c r="H2433" s="64"/>
      <c r="I2433" s="37" t="str">
        <f>IF(ISERROR(INT((B2433-SUM(MOD(DATE(YEAR(B2433-MOD(B2433-2,7)+3),1,2),{1E+99,7})*{1,-1})+5)/7)),"",INT((B2433-SUM(MOD(DATE(YEAR(B2433-MOD(B2433-2,7)+3),1,2),{1E+99,7})*{1,-1})+5)/7))</f>
        <v/>
      </c>
    </row>
    <row r="2434" spans="1:9" x14ac:dyDescent="0.3">
      <c r="A2434" s="35" t="str">
        <f t="shared" si="37"/>
        <v/>
      </c>
      <c r="H2434" s="64"/>
      <c r="I2434" s="37" t="str">
        <f>IF(ISERROR(INT((B2434-SUM(MOD(DATE(YEAR(B2434-MOD(B2434-2,7)+3),1,2),{1E+99,7})*{1,-1})+5)/7)),"",INT((B2434-SUM(MOD(DATE(YEAR(B2434-MOD(B2434-2,7)+3),1,2),{1E+99,7})*{1,-1})+5)/7))</f>
        <v/>
      </c>
    </row>
    <row r="2435" spans="1:9" x14ac:dyDescent="0.3">
      <c r="A2435" s="35" t="str">
        <f t="shared" si="37"/>
        <v/>
      </c>
      <c r="H2435" s="64"/>
      <c r="I2435" s="37" t="str">
        <f>IF(ISERROR(INT((B2435-SUM(MOD(DATE(YEAR(B2435-MOD(B2435-2,7)+3),1,2),{1E+99,7})*{1,-1})+5)/7)),"",INT((B2435-SUM(MOD(DATE(YEAR(B2435-MOD(B2435-2,7)+3),1,2),{1E+99,7})*{1,-1})+5)/7))</f>
        <v/>
      </c>
    </row>
    <row r="2436" spans="1:9" x14ac:dyDescent="0.3">
      <c r="A2436" s="35" t="str">
        <f t="shared" si="37"/>
        <v/>
      </c>
      <c r="H2436" s="64"/>
      <c r="I2436" s="37" t="str">
        <f>IF(ISERROR(INT((B2436-SUM(MOD(DATE(YEAR(B2436-MOD(B2436-2,7)+3),1,2),{1E+99,7})*{1,-1})+5)/7)),"",INT((B2436-SUM(MOD(DATE(YEAR(B2436-MOD(B2436-2,7)+3),1,2),{1E+99,7})*{1,-1})+5)/7))</f>
        <v/>
      </c>
    </row>
    <row r="2437" spans="1:9" x14ac:dyDescent="0.3">
      <c r="A2437" s="35" t="str">
        <f t="shared" si="37"/>
        <v/>
      </c>
      <c r="H2437" s="64"/>
      <c r="I2437" s="37" t="str">
        <f>IF(ISERROR(INT((B2437-SUM(MOD(DATE(YEAR(B2437-MOD(B2437-2,7)+3),1,2),{1E+99,7})*{1,-1})+5)/7)),"",INT((B2437-SUM(MOD(DATE(YEAR(B2437-MOD(B2437-2,7)+3),1,2),{1E+99,7})*{1,-1})+5)/7))</f>
        <v/>
      </c>
    </row>
    <row r="2438" spans="1:9" x14ac:dyDescent="0.3">
      <c r="A2438" s="35" t="str">
        <f t="shared" si="37"/>
        <v/>
      </c>
      <c r="H2438" s="64"/>
      <c r="I2438" s="37" t="str">
        <f>IF(ISERROR(INT((B2438-SUM(MOD(DATE(YEAR(B2438-MOD(B2438-2,7)+3),1,2),{1E+99,7})*{1,-1})+5)/7)),"",INT((B2438-SUM(MOD(DATE(YEAR(B2438-MOD(B2438-2,7)+3),1,2),{1E+99,7})*{1,-1})+5)/7))</f>
        <v/>
      </c>
    </row>
    <row r="2439" spans="1:9" x14ac:dyDescent="0.3">
      <c r="A2439" s="35" t="str">
        <f t="shared" ref="A2439:A2502" si="38">IF(D2439-C2439&gt;0,D2439-C2439,"")</f>
        <v/>
      </c>
      <c r="H2439" s="64"/>
      <c r="I2439" s="37" t="str">
        <f>IF(ISERROR(INT((B2439-SUM(MOD(DATE(YEAR(B2439-MOD(B2439-2,7)+3),1,2),{1E+99,7})*{1,-1})+5)/7)),"",INT((B2439-SUM(MOD(DATE(YEAR(B2439-MOD(B2439-2,7)+3),1,2),{1E+99,7})*{1,-1})+5)/7))</f>
        <v/>
      </c>
    </row>
    <row r="2440" spans="1:9" x14ac:dyDescent="0.3">
      <c r="A2440" s="35" t="str">
        <f t="shared" si="38"/>
        <v/>
      </c>
      <c r="H2440" s="64"/>
      <c r="I2440" s="37" t="str">
        <f>IF(ISERROR(INT((B2440-SUM(MOD(DATE(YEAR(B2440-MOD(B2440-2,7)+3),1,2),{1E+99,7})*{1,-1})+5)/7)),"",INT((B2440-SUM(MOD(DATE(YEAR(B2440-MOD(B2440-2,7)+3),1,2),{1E+99,7})*{1,-1})+5)/7))</f>
        <v/>
      </c>
    </row>
    <row r="2441" spans="1:9" x14ac:dyDescent="0.3">
      <c r="A2441" s="35" t="str">
        <f t="shared" si="38"/>
        <v/>
      </c>
      <c r="H2441" s="64"/>
      <c r="I2441" s="37" t="str">
        <f>IF(ISERROR(INT((B2441-SUM(MOD(DATE(YEAR(B2441-MOD(B2441-2,7)+3),1,2),{1E+99,7})*{1,-1})+5)/7)),"",INT((B2441-SUM(MOD(DATE(YEAR(B2441-MOD(B2441-2,7)+3),1,2),{1E+99,7})*{1,-1})+5)/7))</f>
        <v/>
      </c>
    </row>
    <row r="2442" spans="1:9" x14ac:dyDescent="0.3">
      <c r="A2442" s="35" t="str">
        <f t="shared" si="38"/>
        <v/>
      </c>
      <c r="H2442" s="64"/>
      <c r="I2442" s="37" t="str">
        <f>IF(ISERROR(INT((B2442-SUM(MOD(DATE(YEAR(B2442-MOD(B2442-2,7)+3),1,2),{1E+99,7})*{1,-1})+5)/7)),"",INT((B2442-SUM(MOD(DATE(YEAR(B2442-MOD(B2442-2,7)+3),1,2),{1E+99,7})*{1,-1})+5)/7))</f>
        <v/>
      </c>
    </row>
    <row r="2443" spans="1:9" x14ac:dyDescent="0.3">
      <c r="A2443" s="35" t="str">
        <f t="shared" si="38"/>
        <v/>
      </c>
      <c r="H2443" s="64"/>
      <c r="I2443" s="37" t="str">
        <f>IF(ISERROR(INT((B2443-SUM(MOD(DATE(YEAR(B2443-MOD(B2443-2,7)+3),1,2),{1E+99,7})*{1,-1})+5)/7)),"",INT((B2443-SUM(MOD(DATE(YEAR(B2443-MOD(B2443-2,7)+3),1,2),{1E+99,7})*{1,-1})+5)/7))</f>
        <v/>
      </c>
    </row>
    <row r="2444" spans="1:9" x14ac:dyDescent="0.3">
      <c r="A2444" s="35" t="str">
        <f t="shared" si="38"/>
        <v/>
      </c>
      <c r="H2444" s="64"/>
      <c r="I2444" s="37" t="str">
        <f>IF(ISERROR(INT((B2444-SUM(MOD(DATE(YEAR(B2444-MOD(B2444-2,7)+3),1,2),{1E+99,7})*{1,-1})+5)/7)),"",INT((B2444-SUM(MOD(DATE(YEAR(B2444-MOD(B2444-2,7)+3),1,2),{1E+99,7})*{1,-1})+5)/7))</f>
        <v/>
      </c>
    </row>
    <row r="2445" spans="1:9" x14ac:dyDescent="0.3">
      <c r="A2445" s="35" t="str">
        <f t="shared" si="38"/>
        <v/>
      </c>
      <c r="H2445" s="64"/>
      <c r="I2445" s="37" t="str">
        <f>IF(ISERROR(INT((B2445-SUM(MOD(DATE(YEAR(B2445-MOD(B2445-2,7)+3),1,2),{1E+99,7})*{1,-1})+5)/7)),"",INT((B2445-SUM(MOD(DATE(YEAR(B2445-MOD(B2445-2,7)+3),1,2),{1E+99,7})*{1,-1})+5)/7))</f>
        <v/>
      </c>
    </row>
    <row r="2446" spans="1:9" x14ac:dyDescent="0.3">
      <c r="A2446" s="35" t="str">
        <f t="shared" si="38"/>
        <v/>
      </c>
      <c r="H2446" s="64"/>
      <c r="I2446" s="37" t="str">
        <f>IF(ISERROR(INT((B2446-SUM(MOD(DATE(YEAR(B2446-MOD(B2446-2,7)+3),1,2),{1E+99,7})*{1,-1})+5)/7)),"",INT((B2446-SUM(MOD(DATE(YEAR(B2446-MOD(B2446-2,7)+3),1,2),{1E+99,7})*{1,-1})+5)/7))</f>
        <v/>
      </c>
    </row>
    <row r="2447" spans="1:9" x14ac:dyDescent="0.3">
      <c r="A2447" s="35" t="str">
        <f t="shared" si="38"/>
        <v/>
      </c>
      <c r="H2447" s="64"/>
      <c r="I2447" s="37" t="str">
        <f>IF(ISERROR(INT((B2447-SUM(MOD(DATE(YEAR(B2447-MOD(B2447-2,7)+3),1,2),{1E+99,7})*{1,-1})+5)/7)),"",INT((B2447-SUM(MOD(DATE(YEAR(B2447-MOD(B2447-2,7)+3),1,2),{1E+99,7})*{1,-1})+5)/7))</f>
        <v/>
      </c>
    </row>
    <row r="2448" spans="1:9" x14ac:dyDescent="0.3">
      <c r="A2448" s="35" t="str">
        <f t="shared" si="38"/>
        <v/>
      </c>
      <c r="H2448" s="64"/>
      <c r="I2448" s="37" t="str">
        <f>IF(ISERROR(INT((B2448-SUM(MOD(DATE(YEAR(B2448-MOD(B2448-2,7)+3),1,2),{1E+99,7})*{1,-1})+5)/7)),"",INT((B2448-SUM(MOD(DATE(YEAR(B2448-MOD(B2448-2,7)+3),1,2),{1E+99,7})*{1,-1})+5)/7))</f>
        <v/>
      </c>
    </row>
    <row r="2449" spans="1:9" x14ac:dyDescent="0.3">
      <c r="A2449" s="35" t="str">
        <f t="shared" si="38"/>
        <v/>
      </c>
      <c r="H2449" s="64"/>
      <c r="I2449" s="37" t="str">
        <f>IF(ISERROR(INT((B2449-SUM(MOD(DATE(YEAR(B2449-MOD(B2449-2,7)+3),1,2),{1E+99,7})*{1,-1})+5)/7)),"",INT((B2449-SUM(MOD(DATE(YEAR(B2449-MOD(B2449-2,7)+3),1,2),{1E+99,7})*{1,-1})+5)/7))</f>
        <v/>
      </c>
    </row>
    <row r="2450" spans="1:9" x14ac:dyDescent="0.3">
      <c r="A2450" s="35" t="str">
        <f t="shared" si="38"/>
        <v/>
      </c>
      <c r="H2450" s="64"/>
      <c r="I2450" s="37" t="str">
        <f>IF(ISERROR(INT((B2450-SUM(MOD(DATE(YEAR(B2450-MOD(B2450-2,7)+3),1,2),{1E+99,7})*{1,-1})+5)/7)),"",INT((B2450-SUM(MOD(DATE(YEAR(B2450-MOD(B2450-2,7)+3),1,2),{1E+99,7})*{1,-1})+5)/7))</f>
        <v/>
      </c>
    </row>
    <row r="2451" spans="1:9" x14ac:dyDescent="0.3">
      <c r="A2451" s="35" t="str">
        <f t="shared" si="38"/>
        <v/>
      </c>
      <c r="H2451" s="64"/>
      <c r="I2451" s="37" t="str">
        <f>IF(ISERROR(INT((B2451-SUM(MOD(DATE(YEAR(B2451-MOD(B2451-2,7)+3),1,2),{1E+99,7})*{1,-1})+5)/7)),"",INT((B2451-SUM(MOD(DATE(YEAR(B2451-MOD(B2451-2,7)+3),1,2),{1E+99,7})*{1,-1})+5)/7))</f>
        <v/>
      </c>
    </row>
    <row r="2452" spans="1:9" x14ac:dyDescent="0.3">
      <c r="A2452" s="35" t="str">
        <f t="shared" si="38"/>
        <v/>
      </c>
      <c r="H2452" s="64"/>
      <c r="I2452" s="37" t="str">
        <f>IF(ISERROR(INT((B2452-SUM(MOD(DATE(YEAR(B2452-MOD(B2452-2,7)+3),1,2),{1E+99,7})*{1,-1})+5)/7)),"",INT((B2452-SUM(MOD(DATE(YEAR(B2452-MOD(B2452-2,7)+3),1,2),{1E+99,7})*{1,-1})+5)/7))</f>
        <v/>
      </c>
    </row>
    <row r="2453" spans="1:9" x14ac:dyDescent="0.3">
      <c r="A2453" s="35" t="str">
        <f t="shared" si="38"/>
        <v/>
      </c>
      <c r="H2453" s="64"/>
      <c r="I2453" s="37" t="str">
        <f>IF(ISERROR(INT((B2453-SUM(MOD(DATE(YEAR(B2453-MOD(B2453-2,7)+3),1,2),{1E+99,7})*{1,-1})+5)/7)),"",INT((B2453-SUM(MOD(DATE(YEAR(B2453-MOD(B2453-2,7)+3),1,2),{1E+99,7})*{1,-1})+5)/7))</f>
        <v/>
      </c>
    </row>
    <row r="2454" spans="1:9" x14ac:dyDescent="0.3">
      <c r="A2454" s="35" t="str">
        <f t="shared" si="38"/>
        <v/>
      </c>
      <c r="H2454" s="64"/>
      <c r="I2454" s="37" t="str">
        <f>IF(ISERROR(INT((B2454-SUM(MOD(DATE(YEAR(B2454-MOD(B2454-2,7)+3),1,2),{1E+99,7})*{1,-1})+5)/7)),"",INT((B2454-SUM(MOD(DATE(YEAR(B2454-MOD(B2454-2,7)+3),1,2),{1E+99,7})*{1,-1})+5)/7))</f>
        <v/>
      </c>
    </row>
    <row r="2455" spans="1:9" x14ac:dyDescent="0.3">
      <c r="A2455" s="35" t="str">
        <f t="shared" si="38"/>
        <v/>
      </c>
      <c r="H2455" s="64"/>
      <c r="I2455" s="37" t="str">
        <f>IF(ISERROR(INT((B2455-SUM(MOD(DATE(YEAR(B2455-MOD(B2455-2,7)+3),1,2),{1E+99,7})*{1,-1})+5)/7)),"",INT((B2455-SUM(MOD(DATE(YEAR(B2455-MOD(B2455-2,7)+3),1,2),{1E+99,7})*{1,-1})+5)/7))</f>
        <v/>
      </c>
    </row>
    <row r="2456" spans="1:9" x14ac:dyDescent="0.3">
      <c r="A2456" s="35" t="str">
        <f t="shared" si="38"/>
        <v/>
      </c>
      <c r="H2456" s="64"/>
      <c r="I2456" s="37" t="str">
        <f>IF(ISERROR(INT((B2456-SUM(MOD(DATE(YEAR(B2456-MOD(B2456-2,7)+3),1,2),{1E+99,7})*{1,-1})+5)/7)),"",INT((B2456-SUM(MOD(DATE(YEAR(B2456-MOD(B2456-2,7)+3),1,2),{1E+99,7})*{1,-1})+5)/7))</f>
        <v/>
      </c>
    </row>
    <row r="2457" spans="1:9" x14ac:dyDescent="0.3">
      <c r="A2457" s="35" t="str">
        <f t="shared" si="38"/>
        <v/>
      </c>
      <c r="H2457" s="64"/>
      <c r="I2457" s="37" t="str">
        <f>IF(ISERROR(INT((B2457-SUM(MOD(DATE(YEAR(B2457-MOD(B2457-2,7)+3),1,2),{1E+99,7})*{1,-1})+5)/7)),"",INT((B2457-SUM(MOD(DATE(YEAR(B2457-MOD(B2457-2,7)+3),1,2),{1E+99,7})*{1,-1})+5)/7))</f>
        <v/>
      </c>
    </row>
    <row r="2458" spans="1:9" x14ac:dyDescent="0.3">
      <c r="A2458" s="35" t="str">
        <f t="shared" si="38"/>
        <v/>
      </c>
      <c r="H2458" s="64"/>
      <c r="I2458" s="37" t="str">
        <f>IF(ISERROR(INT((B2458-SUM(MOD(DATE(YEAR(B2458-MOD(B2458-2,7)+3),1,2),{1E+99,7})*{1,-1})+5)/7)),"",INT((B2458-SUM(MOD(DATE(YEAR(B2458-MOD(B2458-2,7)+3),1,2),{1E+99,7})*{1,-1})+5)/7))</f>
        <v/>
      </c>
    </row>
    <row r="2459" spans="1:9" x14ac:dyDescent="0.3">
      <c r="A2459" s="35" t="str">
        <f t="shared" si="38"/>
        <v/>
      </c>
      <c r="H2459" s="64"/>
      <c r="I2459" s="37" t="str">
        <f>IF(ISERROR(INT((B2459-SUM(MOD(DATE(YEAR(B2459-MOD(B2459-2,7)+3),1,2),{1E+99,7})*{1,-1})+5)/7)),"",INT((B2459-SUM(MOD(DATE(YEAR(B2459-MOD(B2459-2,7)+3),1,2),{1E+99,7})*{1,-1})+5)/7))</f>
        <v/>
      </c>
    </row>
    <row r="2460" spans="1:9" x14ac:dyDescent="0.3">
      <c r="A2460" s="35" t="str">
        <f t="shared" si="38"/>
        <v/>
      </c>
      <c r="H2460" s="64"/>
      <c r="I2460" s="37" t="str">
        <f>IF(ISERROR(INT((B2460-SUM(MOD(DATE(YEAR(B2460-MOD(B2460-2,7)+3),1,2),{1E+99,7})*{1,-1})+5)/7)),"",INT((B2460-SUM(MOD(DATE(YEAR(B2460-MOD(B2460-2,7)+3),1,2),{1E+99,7})*{1,-1})+5)/7))</f>
        <v/>
      </c>
    </row>
    <row r="2461" spans="1:9" x14ac:dyDescent="0.3">
      <c r="A2461" s="35" t="str">
        <f t="shared" si="38"/>
        <v/>
      </c>
      <c r="H2461" s="64"/>
      <c r="I2461" s="37" t="str">
        <f>IF(ISERROR(INT((B2461-SUM(MOD(DATE(YEAR(B2461-MOD(B2461-2,7)+3),1,2),{1E+99,7})*{1,-1})+5)/7)),"",INT((B2461-SUM(MOD(DATE(YEAR(B2461-MOD(B2461-2,7)+3),1,2),{1E+99,7})*{1,-1})+5)/7))</f>
        <v/>
      </c>
    </row>
    <row r="2462" spans="1:9" x14ac:dyDescent="0.3">
      <c r="A2462" s="35" t="str">
        <f t="shared" si="38"/>
        <v/>
      </c>
      <c r="H2462" s="64"/>
      <c r="I2462" s="37" t="str">
        <f>IF(ISERROR(INT((B2462-SUM(MOD(DATE(YEAR(B2462-MOD(B2462-2,7)+3),1,2),{1E+99,7})*{1,-1})+5)/7)),"",INT((B2462-SUM(MOD(DATE(YEAR(B2462-MOD(B2462-2,7)+3),1,2),{1E+99,7})*{1,-1})+5)/7))</f>
        <v/>
      </c>
    </row>
    <row r="2463" spans="1:9" x14ac:dyDescent="0.3">
      <c r="A2463" s="35" t="str">
        <f t="shared" si="38"/>
        <v/>
      </c>
      <c r="H2463" s="64"/>
      <c r="I2463" s="37" t="str">
        <f>IF(ISERROR(INT((B2463-SUM(MOD(DATE(YEAR(B2463-MOD(B2463-2,7)+3),1,2),{1E+99,7})*{1,-1})+5)/7)),"",INT((B2463-SUM(MOD(DATE(YEAR(B2463-MOD(B2463-2,7)+3),1,2),{1E+99,7})*{1,-1})+5)/7))</f>
        <v/>
      </c>
    </row>
    <row r="2464" spans="1:9" x14ac:dyDescent="0.3">
      <c r="A2464" s="35" t="str">
        <f t="shared" si="38"/>
        <v/>
      </c>
      <c r="H2464" s="64"/>
      <c r="I2464" s="37" t="str">
        <f>IF(ISERROR(INT((B2464-SUM(MOD(DATE(YEAR(B2464-MOD(B2464-2,7)+3),1,2),{1E+99,7})*{1,-1})+5)/7)),"",INT((B2464-SUM(MOD(DATE(YEAR(B2464-MOD(B2464-2,7)+3),1,2),{1E+99,7})*{1,-1})+5)/7))</f>
        <v/>
      </c>
    </row>
    <row r="2465" spans="1:9" x14ac:dyDescent="0.3">
      <c r="A2465" s="35" t="str">
        <f t="shared" si="38"/>
        <v/>
      </c>
      <c r="H2465" s="64"/>
      <c r="I2465" s="37" t="str">
        <f>IF(ISERROR(INT((B2465-SUM(MOD(DATE(YEAR(B2465-MOD(B2465-2,7)+3),1,2),{1E+99,7})*{1,-1})+5)/7)),"",INT((B2465-SUM(MOD(DATE(YEAR(B2465-MOD(B2465-2,7)+3),1,2),{1E+99,7})*{1,-1})+5)/7))</f>
        <v/>
      </c>
    </row>
    <row r="2466" spans="1:9" x14ac:dyDescent="0.3">
      <c r="A2466" s="35" t="str">
        <f t="shared" si="38"/>
        <v/>
      </c>
      <c r="H2466" s="64"/>
      <c r="I2466" s="37" t="str">
        <f>IF(ISERROR(INT((B2466-SUM(MOD(DATE(YEAR(B2466-MOD(B2466-2,7)+3),1,2),{1E+99,7})*{1,-1})+5)/7)),"",INT((B2466-SUM(MOD(DATE(YEAR(B2466-MOD(B2466-2,7)+3),1,2),{1E+99,7})*{1,-1})+5)/7))</f>
        <v/>
      </c>
    </row>
    <row r="2467" spans="1:9" x14ac:dyDescent="0.3">
      <c r="A2467" s="35" t="str">
        <f t="shared" si="38"/>
        <v/>
      </c>
      <c r="H2467" s="64"/>
      <c r="I2467" s="37" t="str">
        <f>IF(ISERROR(INT((B2467-SUM(MOD(DATE(YEAR(B2467-MOD(B2467-2,7)+3),1,2),{1E+99,7})*{1,-1})+5)/7)),"",INT((B2467-SUM(MOD(DATE(YEAR(B2467-MOD(B2467-2,7)+3),1,2),{1E+99,7})*{1,-1})+5)/7))</f>
        <v/>
      </c>
    </row>
    <row r="2468" spans="1:9" x14ac:dyDescent="0.3">
      <c r="A2468" s="35" t="str">
        <f t="shared" si="38"/>
        <v/>
      </c>
      <c r="H2468" s="64"/>
      <c r="I2468" s="37" t="str">
        <f>IF(ISERROR(INT((B2468-SUM(MOD(DATE(YEAR(B2468-MOD(B2468-2,7)+3),1,2),{1E+99,7})*{1,-1})+5)/7)),"",INT((B2468-SUM(MOD(DATE(YEAR(B2468-MOD(B2468-2,7)+3),1,2),{1E+99,7})*{1,-1})+5)/7))</f>
        <v/>
      </c>
    </row>
    <row r="2469" spans="1:9" x14ac:dyDescent="0.3">
      <c r="A2469" s="35" t="str">
        <f t="shared" si="38"/>
        <v/>
      </c>
      <c r="H2469" s="64"/>
      <c r="I2469" s="37" t="str">
        <f>IF(ISERROR(INT((B2469-SUM(MOD(DATE(YEAR(B2469-MOD(B2469-2,7)+3),1,2),{1E+99,7})*{1,-1})+5)/7)),"",INT((B2469-SUM(MOD(DATE(YEAR(B2469-MOD(B2469-2,7)+3),1,2),{1E+99,7})*{1,-1})+5)/7))</f>
        <v/>
      </c>
    </row>
    <row r="2470" spans="1:9" x14ac:dyDescent="0.3">
      <c r="A2470" s="35" t="str">
        <f t="shared" si="38"/>
        <v/>
      </c>
      <c r="H2470" s="64"/>
      <c r="I2470" s="37" t="str">
        <f>IF(ISERROR(INT((B2470-SUM(MOD(DATE(YEAR(B2470-MOD(B2470-2,7)+3),1,2),{1E+99,7})*{1,-1})+5)/7)),"",INT((B2470-SUM(MOD(DATE(YEAR(B2470-MOD(B2470-2,7)+3),1,2),{1E+99,7})*{1,-1})+5)/7))</f>
        <v/>
      </c>
    </row>
    <row r="2471" spans="1:9" x14ac:dyDescent="0.3">
      <c r="A2471" s="35" t="str">
        <f t="shared" si="38"/>
        <v/>
      </c>
      <c r="H2471" s="64"/>
      <c r="I2471" s="37" t="str">
        <f>IF(ISERROR(INT((B2471-SUM(MOD(DATE(YEAR(B2471-MOD(B2471-2,7)+3),1,2),{1E+99,7})*{1,-1})+5)/7)),"",INT((B2471-SUM(MOD(DATE(YEAR(B2471-MOD(B2471-2,7)+3),1,2),{1E+99,7})*{1,-1})+5)/7))</f>
        <v/>
      </c>
    </row>
    <row r="2472" spans="1:9" x14ac:dyDescent="0.3">
      <c r="A2472" s="35" t="str">
        <f t="shared" si="38"/>
        <v/>
      </c>
      <c r="H2472" s="64"/>
      <c r="I2472" s="37" t="str">
        <f>IF(ISERROR(INT((B2472-SUM(MOD(DATE(YEAR(B2472-MOD(B2472-2,7)+3),1,2),{1E+99,7})*{1,-1})+5)/7)),"",INT((B2472-SUM(MOD(DATE(YEAR(B2472-MOD(B2472-2,7)+3),1,2),{1E+99,7})*{1,-1})+5)/7))</f>
        <v/>
      </c>
    </row>
    <row r="2473" spans="1:9" x14ac:dyDescent="0.3">
      <c r="A2473" s="35" t="str">
        <f t="shared" si="38"/>
        <v/>
      </c>
      <c r="H2473" s="64"/>
      <c r="I2473" s="37" t="str">
        <f>IF(ISERROR(INT((B2473-SUM(MOD(DATE(YEAR(B2473-MOD(B2473-2,7)+3),1,2),{1E+99,7})*{1,-1})+5)/7)),"",INT((B2473-SUM(MOD(DATE(YEAR(B2473-MOD(B2473-2,7)+3),1,2),{1E+99,7})*{1,-1})+5)/7))</f>
        <v/>
      </c>
    </row>
    <row r="2474" spans="1:9" x14ac:dyDescent="0.3">
      <c r="A2474" s="35" t="str">
        <f t="shared" si="38"/>
        <v/>
      </c>
      <c r="H2474" s="64"/>
      <c r="I2474" s="37" t="str">
        <f>IF(ISERROR(INT((B2474-SUM(MOD(DATE(YEAR(B2474-MOD(B2474-2,7)+3),1,2),{1E+99,7})*{1,-1})+5)/7)),"",INT((B2474-SUM(MOD(DATE(YEAR(B2474-MOD(B2474-2,7)+3),1,2),{1E+99,7})*{1,-1})+5)/7))</f>
        <v/>
      </c>
    </row>
    <row r="2475" spans="1:9" x14ac:dyDescent="0.3">
      <c r="A2475" s="35" t="str">
        <f t="shared" si="38"/>
        <v/>
      </c>
      <c r="H2475" s="64"/>
      <c r="I2475" s="37" t="str">
        <f>IF(ISERROR(INT((B2475-SUM(MOD(DATE(YEAR(B2475-MOD(B2475-2,7)+3),1,2),{1E+99,7})*{1,-1})+5)/7)),"",INT((B2475-SUM(MOD(DATE(YEAR(B2475-MOD(B2475-2,7)+3),1,2),{1E+99,7})*{1,-1})+5)/7))</f>
        <v/>
      </c>
    </row>
    <row r="2476" spans="1:9" x14ac:dyDescent="0.3">
      <c r="A2476" s="35" t="str">
        <f t="shared" si="38"/>
        <v/>
      </c>
      <c r="H2476" s="64"/>
      <c r="I2476" s="37" t="str">
        <f>IF(ISERROR(INT((B2476-SUM(MOD(DATE(YEAR(B2476-MOD(B2476-2,7)+3),1,2),{1E+99,7})*{1,-1})+5)/7)),"",INT((B2476-SUM(MOD(DATE(YEAR(B2476-MOD(B2476-2,7)+3),1,2),{1E+99,7})*{1,-1})+5)/7))</f>
        <v/>
      </c>
    </row>
    <row r="2477" spans="1:9" x14ac:dyDescent="0.3">
      <c r="A2477" s="35" t="str">
        <f t="shared" si="38"/>
        <v/>
      </c>
      <c r="H2477" s="64"/>
      <c r="I2477" s="37" t="str">
        <f>IF(ISERROR(INT((B2477-SUM(MOD(DATE(YEAR(B2477-MOD(B2477-2,7)+3),1,2),{1E+99,7})*{1,-1})+5)/7)),"",INT((B2477-SUM(MOD(DATE(YEAR(B2477-MOD(B2477-2,7)+3),1,2),{1E+99,7})*{1,-1})+5)/7))</f>
        <v/>
      </c>
    </row>
    <row r="2478" spans="1:9" x14ac:dyDescent="0.3">
      <c r="A2478" s="35" t="str">
        <f t="shared" si="38"/>
        <v/>
      </c>
      <c r="H2478" s="64"/>
      <c r="I2478" s="37" t="str">
        <f>IF(ISERROR(INT((B2478-SUM(MOD(DATE(YEAR(B2478-MOD(B2478-2,7)+3),1,2),{1E+99,7})*{1,-1})+5)/7)),"",INT((B2478-SUM(MOD(DATE(YEAR(B2478-MOD(B2478-2,7)+3),1,2),{1E+99,7})*{1,-1})+5)/7))</f>
        <v/>
      </c>
    </row>
    <row r="2479" spans="1:9" x14ac:dyDescent="0.3">
      <c r="A2479" s="35" t="str">
        <f t="shared" si="38"/>
        <v/>
      </c>
      <c r="H2479" s="64"/>
      <c r="I2479" s="37" t="str">
        <f>IF(ISERROR(INT((B2479-SUM(MOD(DATE(YEAR(B2479-MOD(B2479-2,7)+3),1,2),{1E+99,7})*{1,-1})+5)/7)),"",INT((B2479-SUM(MOD(DATE(YEAR(B2479-MOD(B2479-2,7)+3),1,2),{1E+99,7})*{1,-1})+5)/7))</f>
        <v/>
      </c>
    </row>
    <row r="2480" spans="1:9" x14ac:dyDescent="0.3">
      <c r="A2480" s="35" t="str">
        <f t="shared" si="38"/>
        <v/>
      </c>
      <c r="H2480" s="64"/>
      <c r="I2480" s="37" t="str">
        <f>IF(ISERROR(INT((B2480-SUM(MOD(DATE(YEAR(B2480-MOD(B2480-2,7)+3),1,2),{1E+99,7})*{1,-1})+5)/7)),"",INT((B2480-SUM(MOD(DATE(YEAR(B2480-MOD(B2480-2,7)+3),1,2),{1E+99,7})*{1,-1})+5)/7))</f>
        <v/>
      </c>
    </row>
    <row r="2481" spans="1:9" x14ac:dyDescent="0.3">
      <c r="A2481" s="35" t="str">
        <f t="shared" si="38"/>
        <v/>
      </c>
      <c r="H2481" s="64"/>
      <c r="I2481" s="37" t="str">
        <f>IF(ISERROR(INT((B2481-SUM(MOD(DATE(YEAR(B2481-MOD(B2481-2,7)+3),1,2),{1E+99,7})*{1,-1})+5)/7)),"",INT((B2481-SUM(MOD(DATE(YEAR(B2481-MOD(B2481-2,7)+3),1,2),{1E+99,7})*{1,-1})+5)/7))</f>
        <v/>
      </c>
    </row>
    <row r="2482" spans="1:9" x14ac:dyDescent="0.3">
      <c r="A2482" s="35" t="str">
        <f t="shared" si="38"/>
        <v/>
      </c>
      <c r="H2482" s="64"/>
      <c r="I2482" s="37" t="str">
        <f>IF(ISERROR(INT((B2482-SUM(MOD(DATE(YEAR(B2482-MOD(B2482-2,7)+3),1,2),{1E+99,7})*{1,-1})+5)/7)),"",INT((B2482-SUM(MOD(DATE(YEAR(B2482-MOD(B2482-2,7)+3),1,2),{1E+99,7})*{1,-1})+5)/7))</f>
        <v/>
      </c>
    </row>
    <row r="2483" spans="1:9" x14ac:dyDescent="0.3">
      <c r="A2483" s="35" t="str">
        <f t="shared" si="38"/>
        <v/>
      </c>
      <c r="H2483" s="64"/>
      <c r="I2483" s="37" t="str">
        <f>IF(ISERROR(INT((B2483-SUM(MOD(DATE(YEAR(B2483-MOD(B2483-2,7)+3),1,2),{1E+99,7})*{1,-1})+5)/7)),"",INT((B2483-SUM(MOD(DATE(YEAR(B2483-MOD(B2483-2,7)+3),1,2),{1E+99,7})*{1,-1})+5)/7))</f>
        <v/>
      </c>
    </row>
    <row r="2484" spans="1:9" x14ac:dyDescent="0.3">
      <c r="A2484" s="35" t="str">
        <f t="shared" si="38"/>
        <v/>
      </c>
      <c r="H2484" s="64"/>
      <c r="I2484" s="37" t="str">
        <f>IF(ISERROR(INT((B2484-SUM(MOD(DATE(YEAR(B2484-MOD(B2484-2,7)+3),1,2),{1E+99,7})*{1,-1})+5)/7)),"",INT((B2484-SUM(MOD(DATE(YEAR(B2484-MOD(B2484-2,7)+3),1,2),{1E+99,7})*{1,-1})+5)/7))</f>
        <v/>
      </c>
    </row>
    <row r="2485" spans="1:9" x14ac:dyDescent="0.3">
      <c r="A2485" s="35" t="str">
        <f t="shared" si="38"/>
        <v/>
      </c>
      <c r="H2485" s="64"/>
      <c r="I2485" s="37" t="str">
        <f>IF(ISERROR(INT((B2485-SUM(MOD(DATE(YEAR(B2485-MOD(B2485-2,7)+3),1,2),{1E+99,7})*{1,-1})+5)/7)),"",INT((B2485-SUM(MOD(DATE(YEAR(B2485-MOD(B2485-2,7)+3),1,2),{1E+99,7})*{1,-1})+5)/7))</f>
        <v/>
      </c>
    </row>
    <row r="2486" spans="1:9" x14ac:dyDescent="0.3">
      <c r="A2486" s="35" t="str">
        <f t="shared" si="38"/>
        <v/>
      </c>
      <c r="H2486" s="64"/>
      <c r="I2486" s="37" t="str">
        <f>IF(ISERROR(INT((B2486-SUM(MOD(DATE(YEAR(B2486-MOD(B2486-2,7)+3),1,2),{1E+99,7})*{1,-1})+5)/7)),"",INT((B2486-SUM(MOD(DATE(YEAR(B2486-MOD(B2486-2,7)+3),1,2),{1E+99,7})*{1,-1})+5)/7))</f>
        <v/>
      </c>
    </row>
    <row r="2487" spans="1:9" x14ac:dyDescent="0.3">
      <c r="A2487" s="35" t="str">
        <f t="shared" si="38"/>
        <v/>
      </c>
      <c r="H2487" s="64"/>
      <c r="I2487" s="37" t="str">
        <f>IF(ISERROR(INT((B2487-SUM(MOD(DATE(YEAR(B2487-MOD(B2487-2,7)+3),1,2),{1E+99,7})*{1,-1})+5)/7)),"",INT((B2487-SUM(MOD(DATE(YEAR(B2487-MOD(B2487-2,7)+3),1,2),{1E+99,7})*{1,-1})+5)/7))</f>
        <v/>
      </c>
    </row>
    <row r="2488" spans="1:9" x14ac:dyDescent="0.3">
      <c r="A2488" s="35" t="str">
        <f t="shared" si="38"/>
        <v/>
      </c>
      <c r="H2488" s="64"/>
      <c r="I2488" s="37" t="str">
        <f>IF(ISERROR(INT((B2488-SUM(MOD(DATE(YEAR(B2488-MOD(B2488-2,7)+3),1,2),{1E+99,7})*{1,-1})+5)/7)),"",INT((B2488-SUM(MOD(DATE(YEAR(B2488-MOD(B2488-2,7)+3),1,2),{1E+99,7})*{1,-1})+5)/7))</f>
        <v/>
      </c>
    </row>
    <row r="2489" spans="1:9" x14ac:dyDescent="0.3">
      <c r="A2489" s="35" t="str">
        <f t="shared" si="38"/>
        <v/>
      </c>
      <c r="H2489" s="64"/>
      <c r="I2489" s="37" t="str">
        <f>IF(ISERROR(INT((B2489-SUM(MOD(DATE(YEAR(B2489-MOD(B2489-2,7)+3),1,2),{1E+99,7})*{1,-1})+5)/7)),"",INT((B2489-SUM(MOD(DATE(YEAR(B2489-MOD(B2489-2,7)+3),1,2),{1E+99,7})*{1,-1})+5)/7))</f>
        <v/>
      </c>
    </row>
    <row r="2490" spans="1:9" x14ac:dyDescent="0.3">
      <c r="A2490" s="35" t="str">
        <f t="shared" si="38"/>
        <v/>
      </c>
      <c r="H2490" s="64"/>
      <c r="I2490" s="37" t="str">
        <f>IF(ISERROR(INT((B2490-SUM(MOD(DATE(YEAR(B2490-MOD(B2490-2,7)+3),1,2),{1E+99,7})*{1,-1})+5)/7)),"",INT((B2490-SUM(MOD(DATE(YEAR(B2490-MOD(B2490-2,7)+3),1,2),{1E+99,7})*{1,-1})+5)/7))</f>
        <v/>
      </c>
    </row>
    <row r="2491" spans="1:9" x14ac:dyDescent="0.3">
      <c r="A2491" s="35" t="str">
        <f t="shared" si="38"/>
        <v/>
      </c>
      <c r="H2491" s="64"/>
      <c r="I2491" s="37" t="str">
        <f>IF(ISERROR(INT((B2491-SUM(MOD(DATE(YEAR(B2491-MOD(B2491-2,7)+3),1,2),{1E+99,7})*{1,-1})+5)/7)),"",INT((B2491-SUM(MOD(DATE(YEAR(B2491-MOD(B2491-2,7)+3),1,2),{1E+99,7})*{1,-1})+5)/7))</f>
        <v/>
      </c>
    </row>
    <row r="2492" spans="1:9" x14ac:dyDescent="0.3">
      <c r="A2492" s="35" t="str">
        <f t="shared" si="38"/>
        <v/>
      </c>
      <c r="H2492" s="64"/>
      <c r="I2492" s="37" t="str">
        <f>IF(ISERROR(INT((B2492-SUM(MOD(DATE(YEAR(B2492-MOD(B2492-2,7)+3),1,2),{1E+99,7})*{1,-1})+5)/7)),"",INT((B2492-SUM(MOD(DATE(YEAR(B2492-MOD(B2492-2,7)+3),1,2),{1E+99,7})*{1,-1})+5)/7))</f>
        <v/>
      </c>
    </row>
    <row r="2493" spans="1:9" x14ac:dyDescent="0.3">
      <c r="A2493" s="35" t="str">
        <f t="shared" si="38"/>
        <v/>
      </c>
      <c r="H2493" s="64"/>
      <c r="I2493" s="37" t="str">
        <f>IF(ISERROR(INT((B2493-SUM(MOD(DATE(YEAR(B2493-MOD(B2493-2,7)+3),1,2),{1E+99,7})*{1,-1})+5)/7)),"",INT((B2493-SUM(MOD(DATE(YEAR(B2493-MOD(B2493-2,7)+3),1,2),{1E+99,7})*{1,-1})+5)/7))</f>
        <v/>
      </c>
    </row>
    <row r="2494" spans="1:9" x14ac:dyDescent="0.3">
      <c r="A2494" s="35" t="str">
        <f t="shared" si="38"/>
        <v/>
      </c>
      <c r="H2494" s="64"/>
      <c r="I2494" s="37" t="str">
        <f>IF(ISERROR(INT((B2494-SUM(MOD(DATE(YEAR(B2494-MOD(B2494-2,7)+3),1,2),{1E+99,7})*{1,-1})+5)/7)),"",INT((B2494-SUM(MOD(DATE(YEAR(B2494-MOD(B2494-2,7)+3),1,2),{1E+99,7})*{1,-1})+5)/7))</f>
        <v/>
      </c>
    </row>
    <row r="2495" spans="1:9" x14ac:dyDescent="0.3">
      <c r="A2495" s="35" t="str">
        <f t="shared" si="38"/>
        <v/>
      </c>
      <c r="H2495" s="64"/>
      <c r="I2495" s="37" t="str">
        <f>IF(ISERROR(INT((B2495-SUM(MOD(DATE(YEAR(B2495-MOD(B2495-2,7)+3),1,2),{1E+99,7})*{1,-1})+5)/7)),"",INT((B2495-SUM(MOD(DATE(YEAR(B2495-MOD(B2495-2,7)+3),1,2),{1E+99,7})*{1,-1})+5)/7))</f>
        <v/>
      </c>
    </row>
    <row r="2496" spans="1:9" x14ac:dyDescent="0.3">
      <c r="A2496" s="35" t="str">
        <f t="shared" si="38"/>
        <v/>
      </c>
      <c r="H2496" s="64"/>
      <c r="I2496" s="37" t="str">
        <f>IF(ISERROR(INT((B2496-SUM(MOD(DATE(YEAR(B2496-MOD(B2496-2,7)+3),1,2),{1E+99,7})*{1,-1})+5)/7)),"",INT((B2496-SUM(MOD(DATE(YEAR(B2496-MOD(B2496-2,7)+3),1,2),{1E+99,7})*{1,-1})+5)/7))</f>
        <v/>
      </c>
    </row>
    <row r="2497" spans="1:9" x14ac:dyDescent="0.3">
      <c r="A2497" s="35" t="str">
        <f t="shared" si="38"/>
        <v/>
      </c>
      <c r="H2497" s="64"/>
      <c r="I2497" s="37" t="str">
        <f>IF(ISERROR(INT((B2497-SUM(MOD(DATE(YEAR(B2497-MOD(B2497-2,7)+3),1,2),{1E+99,7})*{1,-1})+5)/7)),"",INT((B2497-SUM(MOD(DATE(YEAR(B2497-MOD(B2497-2,7)+3),1,2),{1E+99,7})*{1,-1})+5)/7))</f>
        <v/>
      </c>
    </row>
    <row r="2498" spans="1:9" x14ac:dyDescent="0.3">
      <c r="A2498" s="35" t="str">
        <f t="shared" si="38"/>
        <v/>
      </c>
      <c r="H2498" s="64"/>
      <c r="I2498" s="37" t="str">
        <f>IF(ISERROR(INT((B2498-SUM(MOD(DATE(YEAR(B2498-MOD(B2498-2,7)+3),1,2),{1E+99,7})*{1,-1})+5)/7)),"",INT((B2498-SUM(MOD(DATE(YEAR(B2498-MOD(B2498-2,7)+3),1,2),{1E+99,7})*{1,-1})+5)/7))</f>
        <v/>
      </c>
    </row>
    <row r="2499" spans="1:9" x14ac:dyDescent="0.3">
      <c r="A2499" s="35" t="str">
        <f t="shared" si="38"/>
        <v/>
      </c>
      <c r="H2499" s="64"/>
      <c r="I2499" s="37" t="str">
        <f>IF(ISERROR(INT((B2499-SUM(MOD(DATE(YEAR(B2499-MOD(B2499-2,7)+3),1,2),{1E+99,7})*{1,-1})+5)/7)),"",INT((B2499-SUM(MOD(DATE(YEAR(B2499-MOD(B2499-2,7)+3),1,2),{1E+99,7})*{1,-1})+5)/7))</f>
        <v/>
      </c>
    </row>
    <row r="2500" spans="1:9" x14ac:dyDescent="0.3">
      <c r="A2500" s="35" t="str">
        <f t="shared" si="38"/>
        <v/>
      </c>
      <c r="H2500" s="64"/>
      <c r="I2500" s="37" t="str">
        <f>IF(ISERROR(INT((B2500-SUM(MOD(DATE(YEAR(B2500-MOD(B2500-2,7)+3),1,2),{1E+99,7})*{1,-1})+5)/7)),"",INT((B2500-SUM(MOD(DATE(YEAR(B2500-MOD(B2500-2,7)+3),1,2),{1E+99,7})*{1,-1})+5)/7))</f>
        <v/>
      </c>
    </row>
    <row r="2501" spans="1:9" x14ac:dyDescent="0.3">
      <c r="A2501" s="35" t="str">
        <f t="shared" si="38"/>
        <v/>
      </c>
      <c r="H2501" s="64"/>
      <c r="I2501" s="37" t="str">
        <f>IF(ISERROR(INT((B2501-SUM(MOD(DATE(YEAR(B2501-MOD(B2501-2,7)+3),1,2),{1E+99,7})*{1,-1})+5)/7)),"",INT((B2501-SUM(MOD(DATE(YEAR(B2501-MOD(B2501-2,7)+3),1,2),{1E+99,7})*{1,-1})+5)/7))</f>
        <v/>
      </c>
    </row>
    <row r="2502" spans="1:9" x14ac:dyDescent="0.3">
      <c r="A2502" s="35" t="str">
        <f t="shared" si="38"/>
        <v/>
      </c>
      <c r="H2502" s="64"/>
      <c r="I2502" s="37" t="str">
        <f>IF(ISERROR(INT((B2502-SUM(MOD(DATE(YEAR(B2502-MOD(B2502-2,7)+3),1,2),{1E+99,7})*{1,-1})+5)/7)),"",INT((B2502-SUM(MOD(DATE(YEAR(B2502-MOD(B2502-2,7)+3),1,2),{1E+99,7})*{1,-1})+5)/7))</f>
        <v/>
      </c>
    </row>
    <row r="2503" spans="1:9" x14ac:dyDescent="0.3">
      <c r="A2503" s="35" t="str">
        <f t="shared" ref="A2503:A2566" si="39">IF(D2503-C2503&gt;0,D2503-C2503,"")</f>
        <v/>
      </c>
      <c r="H2503" s="64"/>
      <c r="I2503" s="37" t="str">
        <f>IF(ISERROR(INT((B2503-SUM(MOD(DATE(YEAR(B2503-MOD(B2503-2,7)+3),1,2),{1E+99,7})*{1,-1})+5)/7)),"",INT((B2503-SUM(MOD(DATE(YEAR(B2503-MOD(B2503-2,7)+3),1,2),{1E+99,7})*{1,-1})+5)/7))</f>
        <v/>
      </c>
    </row>
    <row r="2504" spans="1:9" x14ac:dyDescent="0.3">
      <c r="A2504" s="35" t="str">
        <f t="shared" si="39"/>
        <v/>
      </c>
      <c r="H2504" s="64"/>
      <c r="I2504" s="37" t="str">
        <f>IF(ISERROR(INT((B2504-SUM(MOD(DATE(YEAR(B2504-MOD(B2504-2,7)+3),1,2),{1E+99,7})*{1,-1})+5)/7)),"",INT((B2504-SUM(MOD(DATE(YEAR(B2504-MOD(B2504-2,7)+3),1,2),{1E+99,7})*{1,-1})+5)/7))</f>
        <v/>
      </c>
    </row>
    <row r="2505" spans="1:9" x14ac:dyDescent="0.3">
      <c r="A2505" s="35" t="str">
        <f t="shared" si="39"/>
        <v/>
      </c>
      <c r="H2505" s="64"/>
      <c r="I2505" s="37" t="str">
        <f>IF(ISERROR(INT((B2505-SUM(MOD(DATE(YEAR(B2505-MOD(B2505-2,7)+3),1,2),{1E+99,7})*{1,-1})+5)/7)),"",INT((B2505-SUM(MOD(DATE(YEAR(B2505-MOD(B2505-2,7)+3),1,2),{1E+99,7})*{1,-1})+5)/7))</f>
        <v/>
      </c>
    </row>
    <row r="2506" spans="1:9" x14ac:dyDescent="0.3">
      <c r="A2506" s="35" t="str">
        <f t="shared" si="39"/>
        <v/>
      </c>
      <c r="H2506" s="64"/>
      <c r="I2506" s="37" t="str">
        <f>IF(ISERROR(INT((B2506-SUM(MOD(DATE(YEAR(B2506-MOD(B2506-2,7)+3),1,2),{1E+99,7})*{1,-1})+5)/7)),"",INT((B2506-SUM(MOD(DATE(YEAR(B2506-MOD(B2506-2,7)+3),1,2),{1E+99,7})*{1,-1})+5)/7))</f>
        <v/>
      </c>
    </row>
    <row r="2507" spans="1:9" x14ac:dyDescent="0.3">
      <c r="A2507" s="35" t="str">
        <f t="shared" si="39"/>
        <v/>
      </c>
      <c r="H2507" s="64"/>
      <c r="I2507" s="37" t="str">
        <f>IF(ISERROR(INT((B2507-SUM(MOD(DATE(YEAR(B2507-MOD(B2507-2,7)+3),1,2),{1E+99,7})*{1,-1})+5)/7)),"",INT((B2507-SUM(MOD(DATE(YEAR(B2507-MOD(B2507-2,7)+3),1,2),{1E+99,7})*{1,-1})+5)/7))</f>
        <v/>
      </c>
    </row>
    <row r="2508" spans="1:9" x14ac:dyDescent="0.3">
      <c r="A2508" s="35" t="str">
        <f t="shared" si="39"/>
        <v/>
      </c>
      <c r="H2508" s="64"/>
      <c r="I2508" s="37" t="str">
        <f>IF(ISERROR(INT((B2508-SUM(MOD(DATE(YEAR(B2508-MOD(B2508-2,7)+3),1,2),{1E+99,7})*{1,-1})+5)/7)),"",INT((B2508-SUM(MOD(DATE(YEAR(B2508-MOD(B2508-2,7)+3),1,2),{1E+99,7})*{1,-1})+5)/7))</f>
        <v/>
      </c>
    </row>
    <row r="2509" spans="1:9" x14ac:dyDescent="0.3">
      <c r="A2509" s="35" t="str">
        <f t="shared" si="39"/>
        <v/>
      </c>
      <c r="H2509" s="64"/>
      <c r="I2509" s="37" t="str">
        <f>IF(ISERROR(INT((B2509-SUM(MOD(DATE(YEAR(B2509-MOD(B2509-2,7)+3),1,2),{1E+99,7})*{1,-1})+5)/7)),"",INT((B2509-SUM(MOD(DATE(YEAR(B2509-MOD(B2509-2,7)+3),1,2),{1E+99,7})*{1,-1})+5)/7))</f>
        <v/>
      </c>
    </row>
    <row r="2510" spans="1:9" x14ac:dyDescent="0.3">
      <c r="A2510" s="35" t="str">
        <f t="shared" si="39"/>
        <v/>
      </c>
      <c r="H2510" s="64"/>
      <c r="I2510" s="37" t="str">
        <f>IF(ISERROR(INT((B2510-SUM(MOD(DATE(YEAR(B2510-MOD(B2510-2,7)+3),1,2),{1E+99,7})*{1,-1})+5)/7)),"",INT((B2510-SUM(MOD(DATE(YEAR(B2510-MOD(B2510-2,7)+3),1,2),{1E+99,7})*{1,-1})+5)/7))</f>
        <v/>
      </c>
    </row>
    <row r="2511" spans="1:9" x14ac:dyDescent="0.3">
      <c r="A2511" s="35" t="str">
        <f t="shared" si="39"/>
        <v/>
      </c>
      <c r="H2511" s="64"/>
      <c r="I2511" s="37" t="str">
        <f>IF(ISERROR(INT((B2511-SUM(MOD(DATE(YEAR(B2511-MOD(B2511-2,7)+3),1,2),{1E+99,7})*{1,-1})+5)/7)),"",INT((B2511-SUM(MOD(DATE(YEAR(B2511-MOD(B2511-2,7)+3),1,2),{1E+99,7})*{1,-1})+5)/7))</f>
        <v/>
      </c>
    </row>
    <row r="2512" spans="1:9" x14ac:dyDescent="0.3">
      <c r="A2512" s="35" t="str">
        <f t="shared" si="39"/>
        <v/>
      </c>
      <c r="H2512" s="64"/>
      <c r="I2512" s="37" t="str">
        <f>IF(ISERROR(INT((B2512-SUM(MOD(DATE(YEAR(B2512-MOD(B2512-2,7)+3),1,2),{1E+99,7})*{1,-1})+5)/7)),"",INT((B2512-SUM(MOD(DATE(YEAR(B2512-MOD(B2512-2,7)+3),1,2),{1E+99,7})*{1,-1})+5)/7))</f>
        <v/>
      </c>
    </row>
    <row r="2513" spans="1:9" x14ac:dyDescent="0.3">
      <c r="A2513" s="35" t="str">
        <f t="shared" si="39"/>
        <v/>
      </c>
      <c r="H2513" s="64"/>
      <c r="I2513" s="37" t="str">
        <f>IF(ISERROR(INT((B2513-SUM(MOD(DATE(YEAR(B2513-MOD(B2513-2,7)+3),1,2),{1E+99,7})*{1,-1})+5)/7)),"",INT((B2513-SUM(MOD(DATE(YEAR(B2513-MOD(B2513-2,7)+3),1,2),{1E+99,7})*{1,-1})+5)/7))</f>
        <v/>
      </c>
    </row>
    <row r="2514" spans="1:9" x14ac:dyDescent="0.3">
      <c r="A2514" s="35" t="str">
        <f t="shared" si="39"/>
        <v/>
      </c>
      <c r="H2514" s="64"/>
      <c r="I2514" s="37" t="str">
        <f>IF(ISERROR(INT((B2514-SUM(MOD(DATE(YEAR(B2514-MOD(B2514-2,7)+3),1,2),{1E+99,7})*{1,-1})+5)/7)),"",INT((B2514-SUM(MOD(DATE(YEAR(B2514-MOD(B2514-2,7)+3),1,2),{1E+99,7})*{1,-1})+5)/7))</f>
        <v/>
      </c>
    </row>
    <row r="2515" spans="1:9" x14ac:dyDescent="0.3">
      <c r="A2515" s="35" t="str">
        <f t="shared" si="39"/>
        <v/>
      </c>
      <c r="H2515" s="64"/>
      <c r="I2515" s="37" t="str">
        <f>IF(ISERROR(INT((B2515-SUM(MOD(DATE(YEAR(B2515-MOD(B2515-2,7)+3),1,2),{1E+99,7})*{1,-1})+5)/7)),"",INT((B2515-SUM(MOD(DATE(YEAR(B2515-MOD(B2515-2,7)+3),1,2),{1E+99,7})*{1,-1})+5)/7))</f>
        <v/>
      </c>
    </row>
    <row r="2516" spans="1:9" x14ac:dyDescent="0.3">
      <c r="A2516" s="35" t="str">
        <f t="shared" si="39"/>
        <v/>
      </c>
      <c r="H2516" s="64"/>
      <c r="I2516" s="37" t="str">
        <f>IF(ISERROR(INT((B2516-SUM(MOD(DATE(YEAR(B2516-MOD(B2516-2,7)+3),1,2),{1E+99,7})*{1,-1})+5)/7)),"",INT((B2516-SUM(MOD(DATE(YEAR(B2516-MOD(B2516-2,7)+3),1,2),{1E+99,7})*{1,-1})+5)/7))</f>
        <v/>
      </c>
    </row>
    <row r="2517" spans="1:9" x14ac:dyDescent="0.3">
      <c r="A2517" s="35" t="str">
        <f t="shared" si="39"/>
        <v/>
      </c>
      <c r="H2517" s="64"/>
      <c r="I2517" s="37" t="str">
        <f>IF(ISERROR(INT((B2517-SUM(MOD(DATE(YEAR(B2517-MOD(B2517-2,7)+3),1,2),{1E+99,7})*{1,-1})+5)/7)),"",INT((B2517-SUM(MOD(DATE(YEAR(B2517-MOD(B2517-2,7)+3),1,2),{1E+99,7})*{1,-1})+5)/7))</f>
        <v/>
      </c>
    </row>
    <row r="2518" spans="1:9" x14ac:dyDescent="0.3">
      <c r="A2518" s="35" t="str">
        <f t="shared" si="39"/>
        <v/>
      </c>
      <c r="H2518" s="64"/>
      <c r="I2518" s="37" t="str">
        <f>IF(ISERROR(INT((B2518-SUM(MOD(DATE(YEAR(B2518-MOD(B2518-2,7)+3),1,2),{1E+99,7})*{1,-1})+5)/7)),"",INT((B2518-SUM(MOD(DATE(YEAR(B2518-MOD(B2518-2,7)+3),1,2),{1E+99,7})*{1,-1})+5)/7))</f>
        <v/>
      </c>
    </row>
    <row r="2519" spans="1:9" x14ac:dyDescent="0.3">
      <c r="A2519" s="35" t="str">
        <f t="shared" si="39"/>
        <v/>
      </c>
      <c r="H2519" s="64"/>
      <c r="I2519" s="37" t="str">
        <f>IF(ISERROR(INT((B2519-SUM(MOD(DATE(YEAR(B2519-MOD(B2519-2,7)+3),1,2),{1E+99,7})*{1,-1})+5)/7)),"",INT((B2519-SUM(MOD(DATE(YEAR(B2519-MOD(B2519-2,7)+3),1,2),{1E+99,7})*{1,-1})+5)/7))</f>
        <v/>
      </c>
    </row>
    <row r="2520" spans="1:9" x14ac:dyDescent="0.3">
      <c r="A2520" s="35" t="str">
        <f t="shared" si="39"/>
        <v/>
      </c>
      <c r="H2520" s="64"/>
      <c r="I2520" s="37" t="str">
        <f>IF(ISERROR(INT((B2520-SUM(MOD(DATE(YEAR(B2520-MOD(B2520-2,7)+3),1,2),{1E+99,7})*{1,-1})+5)/7)),"",INT((B2520-SUM(MOD(DATE(YEAR(B2520-MOD(B2520-2,7)+3),1,2),{1E+99,7})*{1,-1})+5)/7))</f>
        <v/>
      </c>
    </row>
    <row r="2521" spans="1:9" x14ac:dyDescent="0.3">
      <c r="A2521" s="35" t="str">
        <f t="shared" si="39"/>
        <v/>
      </c>
      <c r="H2521" s="64"/>
      <c r="I2521" s="37" t="str">
        <f>IF(ISERROR(INT((B2521-SUM(MOD(DATE(YEAR(B2521-MOD(B2521-2,7)+3),1,2),{1E+99,7})*{1,-1})+5)/7)),"",INT((B2521-SUM(MOD(DATE(YEAR(B2521-MOD(B2521-2,7)+3),1,2),{1E+99,7})*{1,-1})+5)/7))</f>
        <v/>
      </c>
    </row>
    <row r="2522" spans="1:9" x14ac:dyDescent="0.3">
      <c r="A2522" s="35" t="str">
        <f t="shared" si="39"/>
        <v/>
      </c>
      <c r="H2522" s="64"/>
      <c r="I2522" s="37" t="str">
        <f>IF(ISERROR(INT((B2522-SUM(MOD(DATE(YEAR(B2522-MOD(B2522-2,7)+3),1,2),{1E+99,7})*{1,-1})+5)/7)),"",INT((B2522-SUM(MOD(DATE(YEAR(B2522-MOD(B2522-2,7)+3),1,2),{1E+99,7})*{1,-1})+5)/7))</f>
        <v/>
      </c>
    </row>
    <row r="2523" spans="1:9" x14ac:dyDescent="0.3">
      <c r="A2523" s="35" t="str">
        <f t="shared" si="39"/>
        <v/>
      </c>
      <c r="H2523" s="64"/>
      <c r="I2523" s="37" t="str">
        <f>IF(ISERROR(INT((B2523-SUM(MOD(DATE(YEAR(B2523-MOD(B2523-2,7)+3),1,2),{1E+99,7})*{1,-1})+5)/7)),"",INT((B2523-SUM(MOD(DATE(YEAR(B2523-MOD(B2523-2,7)+3),1,2),{1E+99,7})*{1,-1})+5)/7))</f>
        <v/>
      </c>
    </row>
    <row r="2524" spans="1:9" x14ac:dyDescent="0.3">
      <c r="A2524" s="35" t="str">
        <f t="shared" si="39"/>
        <v/>
      </c>
      <c r="H2524" s="64"/>
      <c r="I2524" s="37" t="str">
        <f>IF(ISERROR(INT((B2524-SUM(MOD(DATE(YEAR(B2524-MOD(B2524-2,7)+3),1,2),{1E+99,7})*{1,-1})+5)/7)),"",INT((B2524-SUM(MOD(DATE(YEAR(B2524-MOD(B2524-2,7)+3),1,2),{1E+99,7})*{1,-1})+5)/7))</f>
        <v/>
      </c>
    </row>
    <row r="2525" spans="1:9" x14ac:dyDescent="0.3">
      <c r="A2525" s="35" t="str">
        <f t="shared" si="39"/>
        <v/>
      </c>
      <c r="H2525" s="64"/>
      <c r="I2525" s="37" t="str">
        <f>IF(ISERROR(INT((B2525-SUM(MOD(DATE(YEAR(B2525-MOD(B2525-2,7)+3),1,2),{1E+99,7})*{1,-1})+5)/7)),"",INT((B2525-SUM(MOD(DATE(YEAR(B2525-MOD(B2525-2,7)+3),1,2),{1E+99,7})*{1,-1})+5)/7))</f>
        <v/>
      </c>
    </row>
    <row r="2526" spans="1:9" x14ac:dyDescent="0.3">
      <c r="A2526" s="35" t="str">
        <f t="shared" si="39"/>
        <v/>
      </c>
      <c r="H2526" s="64"/>
      <c r="I2526" s="37" t="str">
        <f>IF(ISERROR(INT((B2526-SUM(MOD(DATE(YEAR(B2526-MOD(B2526-2,7)+3),1,2),{1E+99,7})*{1,-1})+5)/7)),"",INT((B2526-SUM(MOD(DATE(YEAR(B2526-MOD(B2526-2,7)+3),1,2),{1E+99,7})*{1,-1})+5)/7))</f>
        <v/>
      </c>
    </row>
    <row r="2527" spans="1:9" x14ac:dyDescent="0.3">
      <c r="A2527" s="35" t="str">
        <f t="shared" si="39"/>
        <v/>
      </c>
      <c r="H2527" s="64"/>
      <c r="I2527" s="37" t="str">
        <f>IF(ISERROR(INT((B2527-SUM(MOD(DATE(YEAR(B2527-MOD(B2527-2,7)+3),1,2),{1E+99,7})*{1,-1})+5)/7)),"",INT((B2527-SUM(MOD(DATE(YEAR(B2527-MOD(B2527-2,7)+3),1,2),{1E+99,7})*{1,-1})+5)/7))</f>
        <v/>
      </c>
    </row>
    <row r="2528" spans="1:9" x14ac:dyDescent="0.3">
      <c r="A2528" s="35" t="str">
        <f t="shared" si="39"/>
        <v/>
      </c>
      <c r="H2528" s="64"/>
      <c r="I2528" s="37" t="str">
        <f>IF(ISERROR(INT((B2528-SUM(MOD(DATE(YEAR(B2528-MOD(B2528-2,7)+3),1,2),{1E+99,7})*{1,-1})+5)/7)),"",INT((B2528-SUM(MOD(DATE(YEAR(B2528-MOD(B2528-2,7)+3),1,2),{1E+99,7})*{1,-1})+5)/7))</f>
        <v/>
      </c>
    </row>
    <row r="2529" spans="1:9" x14ac:dyDescent="0.3">
      <c r="A2529" s="35" t="str">
        <f t="shared" si="39"/>
        <v/>
      </c>
      <c r="H2529" s="64"/>
      <c r="I2529" s="37" t="str">
        <f>IF(ISERROR(INT((B2529-SUM(MOD(DATE(YEAR(B2529-MOD(B2529-2,7)+3),1,2),{1E+99,7})*{1,-1})+5)/7)),"",INT((B2529-SUM(MOD(DATE(YEAR(B2529-MOD(B2529-2,7)+3),1,2),{1E+99,7})*{1,-1})+5)/7))</f>
        <v/>
      </c>
    </row>
    <row r="2530" spans="1:9" x14ac:dyDescent="0.3">
      <c r="A2530" s="35" t="str">
        <f t="shared" si="39"/>
        <v/>
      </c>
      <c r="H2530" s="64"/>
      <c r="I2530" s="37" t="str">
        <f>IF(ISERROR(INT((B2530-SUM(MOD(DATE(YEAR(B2530-MOD(B2530-2,7)+3),1,2),{1E+99,7})*{1,-1})+5)/7)),"",INT((B2530-SUM(MOD(DATE(YEAR(B2530-MOD(B2530-2,7)+3),1,2),{1E+99,7})*{1,-1})+5)/7))</f>
        <v/>
      </c>
    </row>
    <row r="2531" spans="1:9" x14ac:dyDescent="0.3">
      <c r="A2531" s="35" t="str">
        <f t="shared" si="39"/>
        <v/>
      </c>
      <c r="H2531" s="64"/>
      <c r="I2531" s="37" t="str">
        <f>IF(ISERROR(INT((B2531-SUM(MOD(DATE(YEAR(B2531-MOD(B2531-2,7)+3),1,2),{1E+99,7})*{1,-1})+5)/7)),"",INT((B2531-SUM(MOD(DATE(YEAR(B2531-MOD(B2531-2,7)+3),1,2),{1E+99,7})*{1,-1})+5)/7))</f>
        <v/>
      </c>
    </row>
    <row r="2532" spans="1:9" x14ac:dyDescent="0.3">
      <c r="A2532" s="35" t="str">
        <f t="shared" si="39"/>
        <v/>
      </c>
      <c r="H2532" s="64"/>
      <c r="I2532" s="37" t="str">
        <f>IF(ISERROR(INT((B2532-SUM(MOD(DATE(YEAR(B2532-MOD(B2532-2,7)+3),1,2),{1E+99,7})*{1,-1})+5)/7)),"",INT((B2532-SUM(MOD(DATE(YEAR(B2532-MOD(B2532-2,7)+3),1,2),{1E+99,7})*{1,-1})+5)/7))</f>
        <v/>
      </c>
    </row>
    <row r="2533" spans="1:9" x14ac:dyDescent="0.3">
      <c r="A2533" s="35" t="str">
        <f t="shared" si="39"/>
        <v/>
      </c>
      <c r="H2533" s="64"/>
      <c r="I2533" s="37" t="str">
        <f>IF(ISERROR(INT((B2533-SUM(MOD(DATE(YEAR(B2533-MOD(B2533-2,7)+3),1,2),{1E+99,7})*{1,-1})+5)/7)),"",INT((B2533-SUM(MOD(DATE(YEAR(B2533-MOD(B2533-2,7)+3),1,2),{1E+99,7})*{1,-1})+5)/7))</f>
        <v/>
      </c>
    </row>
    <row r="2534" spans="1:9" x14ac:dyDescent="0.3">
      <c r="A2534" s="35" t="str">
        <f t="shared" si="39"/>
        <v/>
      </c>
      <c r="H2534" s="64"/>
      <c r="I2534" s="37" t="str">
        <f>IF(ISERROR(INT((B2534-SUM(MOD(DATE(YEAR(B2534-MOD(B2534-2,7)+3),1,2),{1E+99,7})*{1,-1})+5)/7)),"",INT((B2534-SUM(MOD(DATE(YEAR(B2534-MOD(B2534-2,7)+3),1,2),{1E+99,7})*{1,-1})+5)/7))</f>
        <v/>
      </c>
    </row>
    <row r="2535" spans="1:9" x14ac:dyDescent="0.3">
      <c r="A2535" s="35" t="str">
        <f t="shared" si="39"/>
        <v/>
      </c>
      <c r="H2535" s="64"/>
      <c r="I2535" s="37" t="str">
        <f>IF(ISERROR(INT((B2535-SUM(MOD(DATE(YEAR(B2535-MOD(B2535-2,7)+3),1,2),{1E+99,7})*{1,-1})+5)/7)),"",INT((B2535-SUM(MOD(DATE(YEAR(B2535-MOD(B2535-2,7)+3),1,2),{1E+99,7})*{1,-1})+5)/7))</f>
        <v/>
      </c>
    </row>
    <row r="2536" spans="1:9" x14ac:dyDescent="0.3">
      <c r="A2536" s="35" t="str">
        <f t="shared" si="39"/>
        <v/>
      </c>
      <c r="H2536" s="64"/>
      <c r="I2536" s="37" t="str">
        <f>IF(ISERROR(INT((B2536-SUM(MOD(DATE(YEAR(B2536-MOD(B2536-2,7)+3),1,2),{1E+99,7})*{1,-1})+5)/7)),"",INT((B2536-SUM(MOD(DATE(YEAR(B2536-MOD(B2536-2,7)+3),1,2),{1E+99,7})*{1,-1})+5)/7))</f>
        <v/>
      </c>
    </row>
    <row r="2537" spans="1:9" x14ac:dyDescent="0.3">
      <c r="A2537" s="35" t="str">
        <f t="shared" si="39"/>
        <v/>
      </c>
      <c r="H2537" s="64"/>
      <c r="I2537" s="37" t="str">
        <f>IF(ISERROR(INT((B2537-SUM(MOD(DATE(YEAR(B2537-MOD(B2537-2,7)+3),1,2),{1E+99,7})*{1,-1})+5)/7)),"",INT((B2537-SUM(MOD(DATE(YEAR(B2537-MOD(B2537-2,7)+3),1,2),{1E+99,7})*{1,-1})+5)/7))</f>
        <v/>
      </c>
    </row>
    <row r="2538" spans="1:9" x14ac:dyDescent="0.3">
      <c r="A2538" s="35" t="str">
        <f t="shared" si="39"/>
        <v/>
      </c>
      <c r="H2538" s="64"/>
      <c r="I2538" s="37" t="str">
        <f>IF(ISERROR(INT((B2538-SUM(MOD(DATE(YEAR(B2538-MOD(B2538-2,7)+3),1,2),{1E+99,7})*{1,-1})+5)/7)),"",INT((B2538-SUM(MOD(DATE(YEAR(B2538-MOD(B2538-2,7)+3),1,2),{1E+99,7})*{1,-1})+5)/7))</f>
        <v/>
      </c>
    </row>
    <row r="2539" spans="1:9" x14ac:dyDescent="0.3">
      <c r="A2539" s="35" t="str">
        <f t="shared" si="39"/>
        <v/>
      </c>
      <c r="H2539" s="64"/>
      <c r="I2539" s="37" t="str">
        <f>IF(ISERROR(INT((B2539-SUM(MOD(DATE(YEAR(B2539-MOD(B2539-2,7)+3),1,2),{1E+99,7})*{1,-1})+5)/7)),"",INT((B2539-SUM(MOD(DATE(YEAR(B2539-MOD(B2539-2,7)+3),1,2),{1E+99,7})*{1,-1})+5)/7))</f>
        <v/>
      </c>
    </row>
    <row r="2540" spans="1:9" x14ac:dyDescent="0.3">
      <c r="A2540" s="35" t="str">
        <f t="shared" si="39"/>
        <v/>
      </c>
      <c r="H2540" s="64"/>
      <c r="I2540" s="37" t="str">
        <f>IF(ISERROR(INT((B2540-SUM(MOD(DATE(YEAR(B2540-MOD(B2540-2,7)+3),1,2),{1E+99,7})*{1,-1})+5)/7)),"",INT((B2540-SUM(MOD(DATE(YEAR(B2540-MOD(B2540-2,7)+3),1,2),{1E+99,7})*{1,-1})+5)/7))</f>
        <v/>
      </c>
    </row>
    <row r="2541" spans="1:9" x14ac:dyDescent="0.3">
      <c r="A2541" s="35" t="str">
        <f t="shared" si="39"/>
        <v/>
      </c>
      <c r="H2541" s="64"/>
      <c r="I2541" s="37" t="str">
        <f>IF(ISERROR(INT((B2541-SUM(MOD(DATE(YEAR(B2541-MOD(B2541-2,7)+3),1,2),{1E+99,7})*{1,-1})+5)/7)),"",INT((B2541-SUM(MOD(DATE(YEAR(B2541-MOD(B2541-2,7)+3),1,2),{1E+99,7})*{1,-1})+5)/7))</f>
        <v/>
      </c>
    </row>
    <row r="2542" spans="1:9" x14ac:dyDescent="0.3">
      <c r="A2542" s="35" t="str">
        <f t="shared" si="39"/>
        <v/>
      </c>
      <c r="H2542" s="64"/>
      <c r="I2542" s="37" t="str">
        <f>IF(ISERROR(INT((B2542-SUM(MOD(DATE(YEAR(B2542-MOD(B2542-2,7)+3),1,2),{1E+99,7})*{1,-1})+5)/7)),"",INT((B2542-SUM(MOD(DATE(YEAR(B2542-MOD(B2542-2,7)+3),1,2),{1E+99,7})*{1,-1})+5)/7))</f>
        <v/>
      </c>
    </row>
    <row r="2543" spans="1:9" x14ac:dyDescent="0.3">
      <c r="A2543" s="35" t="str">
        <f t="shared" si="39"/>
        <v/>
      </c>
      <c r="H2543" s="64"/>
      <c r="I2543" s="37" t="str">
        <f>IF(ISERROR(INT((B2543-SUM(MOD(DATE(YEAR(B2543-MOD(B2543-2,7)+3),1,2),{1E+99,7})*{1,-1})+5)/7)),"",INT((B2543-SUM(MOD(DATE(YEAR(B2543-MOD(B2543-2,7)+3),1,2),{1E+99,7})*{1,-1})+5)/7))</f>
        <v/>
      </c>
    </row>
    <row r="2544" spans="1:9" x14ac:dyDescent="0.3">
      <c r="A2544" s="35" t="str">
        <f t="shared" si="39"/>
        <v/>
      </c>
      <c r="H2544" s="64"/>
      <c r="I2544" s="37" t="str">
        <f>IF(ISERROR(INT((B2544-SUM(MOD(DATE(YEAR(B2544-MOD(B2544-2,7)+3),1,2),{1E+99,7})*{1,-1})+5)/7)),"",INT((B2544-SUM(MOD(DATE(YEAR(B2544-MOD(B2544-2,7)+3),1,2),{1E+99,7})*{1,-1})+5)/7))</f>
        <v/>
      </c>
    </row>
    <row r="2545" spans="1:9" x14ac:dyDescent="0.3">
      <c r="A2545" s="35" t="str">
        <f t="shared" si="39"/>
        <v/>
      </c>
      <c r="H2545" s="64"/>
      <c r="I2545" s="37" t="str">
        <f>IF(ISERROR(INT((B2545-SUM(MOD(DATE(YEAR(B2545-MOD(B2545-2,7)+3),1,2),{1E+99,7})*{1,-1})+5)/7)),"",INT((B2545-SUM(MOD(DATE(YEAR(B2545-MOD(B2545-2,7)+3),1,2),{1E+99,7})*{1,-1})+5)/7))</f>
        <v/>
      </c>
    </row>
    <row r="2546" spans="1:9" x14ac:dyDescent="0.3">
      <c r="A2546" s="35" t="str">
        <f t="shared" si="39"/>
        <v/>
      </c>
      <c r="H2546" s="64"/>
      <c r="I2546" s="37" t="str">
        <f>IF(ISERROR(INT((B2546-SUM(MOD(DATE(YEAR(B2546-MOD(B2546-2,7)+3),1,2),{1E+99,7})*{1,-1})+5)/7)),"",INT((B2546-SUM(MOD(DATE(YEAR(B2546-MOD(B2546-2,7)+3),1,2),{1E+99,7})*{1,-1})+5)/7))</f>
        <v/>
      </c>
    </row>
    <row r="2547" spans="1:9" x14ac:dyDescent="0.3">
      <c r="A2547" s="35" t="str">
        <f t="shared" si="39"/>
        <v/>
      </c>
      <c r="H2547" s="64"/>
      <c r="I2547" s="37" t="str">
        <f>IF(ISERROR(INT((B2547-SUM(MOD(DATE(YEAR(B2547-MOD(B2547-2,7)+3),1,2),{1E+99,7})*{1,-1})+5)/7)),"",INT((B2547-SUM(MOD(DATE(YEAR(B2547-MOD(B2547-2,7)+3),1,2),{1E+99,7})*{1,-1})+5)/7))</f>
        <v/>
      </c>
    </row>
    <row r="2548" spans="1:9" x14ac:dyDescent="0.3">
      <c r="A2548" s="35" t="str">
        <f t="shared" si="39"/>
        <v/>
      </c>
      <c r="H2548" s="64"/>
      <c r="I2548" s="37" t="str">
        <f>IF(ISERROR(INT((B2548-SUM(MOD(DATE(YEAR(B2548-MOD(B2548-2,7)+3),1,2),{1E+99,7})*{1,-1})+5)/7)),"",INT((B2548-SUM(MOD(DATE(YEAR(B2548-MOD(B2548-2,7)+3),1,2),{1E+99,7})*{1,-1})+5)/7))</f>
        <v/>
      </c>
    </row>
    <row r="2549" spans="1:9" x14ac:dyDescent="0.3">
      <c r="A2549" s="35" t="str">
        <f t="shared" si="39"/>
        <v/>
      </c>
      <c r="H2549" s="64"/>
      <c r="I2549" s="37" t="str">
        <f>IF(ISERROR(INT((B2549-SUM(MOD(DATE(YEAR(B2549-MOD(B2549-2,7)+3),1,2),{1E+99,7})*{1,-1})+5)/7)),"",INT((B2549-SUM(MOD(DATE(YEAR(B2549-MOD(B2549-2,7)+3),1,2),{1E+99,7})*{1,-1})+5)/7))</f>
        <v/>
      </c>
    </row>
    <row r="2550" spans="1:9" x14ac:dyDescent="0.3">
      <c r="A2550" s="35" t="str">
        <f t="shared" si="39"/>
        <v/>
      </c>
      <c r="H2550" s="64"/>
      <c r="I2550" s="37" t="str">
        <f>IF(ISERROR(INT((B2550-SUM(MOD(DATE(YEAR(B2550-MOD(B2550-2,7)+3),1,2),{1E+99,7})*{1,-1})+5)/7)),"",INT((B2550-SUM(MOD(DATE(YEAR(B2550-MOD(B2550-2,7)+3),1,2),{1E+99,7})*{1,-1})+5)/7))</f>
        <v/>
      </c>
    </row>
    <row r="2551" spans="1:9" x14ac:dyDescent="0.3">
      <c r="A2551" s="35" t="str">
        <f t="shared" si="39"/>
        <v/>
      </c>
      <c r="H2551" s="64"/>
      <c r="I2551" s="37" t="str">
        <f>IF(ISERROR(INT((B2551-SUM(MOD(DATE(YEAR(B2551-MOD(B2551-2,7)+3),1,2),{1E+99,7})*{1,-1})+5)/7)),"",INT((B2551-SUM(MOD(DATE(YEAR(B2551-MOD(B2551-2,7)+3),1,2),{1E+99,7})*{1,-1})+5)/7))</f>
        <v/>
      </c>
    </row>
    <row r="2552" spans="1:9" x14ac:dyDescent="0.3">
      <c r="A2552" s="35" t="str">
        <f t="shared" si="39"/>
        <v/>
      </c>
      <c r="H2552" s="64"/>
      <c r="I2552" s="37" t="str">
        <f>IF(ISERROR(INT((B2552-SUM(MOD(DATE(YEAR(B2552-MOD(B2552-2,7)+3),1,2),{1E+99,7})*{1,-1})+5)/7)),"",INT((B2552-SUM(MOD(DATE(YEAR(B2552-MOD(B2552-2,7)+3),1,2),{1E+99,7})*{1,-1})+5)/7))</f>
        <v/>
      </c>
    </row>
    <row r="2553" spans="1:9" x14ac:dyDescent="0.3">
      <c r="A2553" s="35" t="str">
        <f t="shared" si="39"/>
        <v/>
      </c>
      <c r="H2553" s="64"/>
      <c r="I2553" s="37" t="str">
        <f>IF(ISERROR(INT((B2553-SUM(MOD(DATE(YEAR(B2553-MOD(B2553-2,7)+3),1,2),{1E+99,7})*{1,-1})+5)/7)),"",INT((B2553-SUM(MOD(DATE(YEAR(B2553-MOD(B2553-2,7)+3),1,2),{1E+99,7})*{1,-1})+5)/7))</f>
        <v/>
      </c>
    </row>
    <row r="2554" spans="1:9" x14ac:dyDescent="0.3">
      <c r="A2554" s="35" t="str">
        <f t="shared" si="39"/>
        <v/>
      </c>
      <c r="H2554" s="64"/>
      <c r="I2554" s="37" t="str">
        <f>IF(ISERROR(INT((B2554-SUM(MOD(DATE(YEAR(B2554-MOD(B2554-2,7)+3),1,2),{1E+99,7})*{1,-1})+5)/7)),"",INT((B2554-SUM(MOD(DATE(YEAR(B2554-MOD(B2554-2,7)+3),1,2),{1E+99,7})*{1,-1})+5)/7))</f>
        <v/>
      </c>
    </row>
    <row r="2555" spans="1:9" x14ac:dyDescent="0.3">
      <c r="A2555" s="35" t="str">
        <f t="shared" si="39"/>
        <v/>
      </c>
      <c r="H2555" s="64"/>
      <c r="I2555" s="37" t="str">
        <f>IF(ISERROR(INT((B2555-SUM(MOD(DATE(YEAR(B2555-MOD(B2555-2,7)+3),1,2),{1E+99,7})*{1,-1})+5)/7)),"",INT((B2555-SUM(MOD(DATE(YEAR(B2555-MOD(B2555-2,7)+3),1,2),{1E+99,7})*{1,-1})+5)/7))</f>
        <v/>
      </c>
    </row>
    <row r="2556" spans="1:9" x14ac:dyDescent="0.3">
      <c r="A2556" s="35" t="str">
        <f t="shared" si="39"/>
        <v/>
      </c>
      <c r="H2556" s="64"/>
      <c r="I2556" s="37" t="str">
        <f>IF(ISERROR(INT((B2556-SUM(MOD(DATE(YEAR(B2556-MOD(B2556-2,7)+3),1,2),{1E+99,7})*{1,-1})+5)/7)),"",INT((B2556-SUM(MOD(DATE(YEAR(B2556-MOD(B2556-2,7)+3),1,2),{1E+99,7})*{1,-1})+5)/7))</f>
        <v/>
      </c>
    </row>
    <row r="2557" spans="1:9" x14ac:dyDescent="0.3">
      <c r="A2557" s="35" t="str">
        <f t="shared" si="39"/>
        <v/>
      </c>
      <c r="H2557" s="64"/>
      <c r="I2557" s="37" t="str">
        <f>IF(ISERROR(INT((B2557-SUM(MOD(DATE(YEAR(B2557-MOD(B2557-2,7)+3),1,2),{1E+99,7})*{1,-1})+5)/7)),"",INT((B2557-SUM(MOD(DATE(YEAR(B2557-MOD(B2557-2,7)+3),1,2),{1E+99,7})*{1,-1})+5)/7))</f>
        <v/>
      </c>
    </row>
    <row r="2558" spans="1:9" x14ac:dyDescent="0.3">
      <c r="A2558" s="35" t="str">
        <f t="shared" si="39"/>
        <v/>
      </c>
      <c r="H2558" s="64"/>
      <c r="I2558" s="37" t="str">
        <f>IF(ISERROR(INT((B2558-SUM(MOD(DATE(YEAR(B2558-MOD(B2558-2,7)+3),1,2),{1E+99,7})*{1,-1})+5)/7)),"",INT((B2558-SUM(MOD(DATE(YEAR(B2558-MOD(B2558-2,7)+3),1,2),{1E+99,7})*{1,-1})+5)/7))</f>
        <v/>
      </c>
    </row>
    <row r="2559" spans="1:9" x14ac:dyDescent="0.3">
      <c r="A2559" s="35" t="str">
        <f t="shared" si="39"/>
        <v/>
      </c>
      <c r="H2559" s="64"/>
      <c r="I2559" s="37" t="str">
        <f>IF(ISERROR(INT((B2559-SUM(MOD(DATE(YEAR(B2559-MOD(B2559-2,7)+3),1,2),{1E+99,7})*{1,-1})+5)/7)),"",INT((B2559-SUM(MOD(DATE(YEAR(B2559-MOD(B2559-2,7)+3),1,2),{1E+99,7})*{1,-1})+5)/7))</f>
        <v/>
      </c>
    </row>
    <row r="2560" spans="1:9" x14ac:dyDescent="0.3">
      <c r="A2560" s="35" t="str">
        <f t="shared" si="39"/>
        <v/>
      </c>
      <c r="H2560" s="64"/>
      <c r="I2560" s="37" t="str">
        <f>IF(ISERROR(INT((B2560-SUM(MOD(DATE(YEAR(B2560-MOD(B2560-2,7)+3),1,2),{1E+99,7})*{1,-1})+5)/7)),"",INT((B2560-SUM(MOD(DATE(YEAR(B2560-MOD(B2560-2,7)+3),1,2),{1E+99,7})*{1,-1})+5)/7))</f>
        <v/>
      </c>
    </row>
    <row r="2561" spans="1:9" x14ac:dyDescent="0.3">
      <c r="A2561" s="35" t="str">
        <f t="shared" si="39"/>
        <v/>
      </c>
      <c r="H2561" s="64"/>
      <c r="I2561" s="37" t="str">
        <f>IF(ISERROR(INT((B2561-SUM(MOD(DATE(YEAR(B2561-MOD(B2561-2,7)+3),1,2),{1E+99,7})*{1,-1})+5)/7)),"",INT((B2561-SUM(MOD(DATE(YEAR(B2561-MOD(B2561-2,7)+3),1,2),{1E+99,7})*{1,-1})+5)/7))</f>
        <v/>
      </c>
    </row>
    <row r="2562" spans="1:9" x14ac:dyDescent="0.3">
      <c r="A2562" s="35" t="str">
        <f t="shared" si="39"/>
        <v/>
      </c>
      <c r="H2562" s="64"/>
      <c r="I2562" s="37" t="str">
        <f>IF(ISERROR(INT((B2562-SUM(MOD(DATE(YEAR(B2562-MOD(B2562-2,7)+3),1,2),{1E+99,7})*{1,-1})+5)/7)),"",INT((B2562-SUM(MOD(DATE(YEAR(B2562-MOD(B2562-2,7)+3),1,2),{1E+99,7})*{1,-1})+5)/7))</f>
        <v/>
      </c>
    </row>
    <row r="2563" spans="1:9" x14ac:dyDescent="0.3">
      <c r="A2563" s="35" t="str">
        <f t="shared" si="39"/>
        <v/>
      </c>
      <c r="H2563" s="64"/>
      <c r="I2563" s="37" t="str">
        <f>IF(ISERROR(INT((B2563-SUM(MOD(DATE(YEAR(B2563-MOD(B2563-2,7)+3),1,2),{1E+99,7})*{1,-1})+5)/7)),"",INT((B2563-SUM(MOD(DATE(YEAR(B2563-MOD(B2563-2,7)+3),1,2),{1E+99,7})*{1,-1})+5)/7))</f>
        <v/>
      </c>
    </row>
    <row r="2564" spans="1:9" x14ac:dyDescent="0.3">
      <c r="A2564" s="35" t="str">
        <f t="shared" si="39"/>
        <v/>
      </c>
      <c r="H2564" s="64"/>
      <c r="I2564" s="37" t="str">
        <f>IF(ISERROR(INT((B2564-SUM(MOD(DATE(YEAR(B2564-MOD(B2564-2,7)+3),1,2),{1E+99,7})*{1,-1})+5)/7)),"",INT((B2564-SUM(MOD(DATE(YEAR(B2564-MOD(B2564-2,7)+3),1,2),{1E+99,7})*{1,-1})+5)/7))</f>
        <v/>
      </c>
    </row>
    <row r="2565" spans="1:9" x14ac:dyDescent="0.3">
      <c r="A2565" s="35" t="str">
        <f t="shared" si="39"/>
        <v/>
      </c>
      <c r="H2565" s="64"/>
      <c r="I2565" s="37" t="str">
        <f>IF(ISERROR(INT((B2565-SUM(MOD(DATE(YEAR(B2565-MOD(B2565-2,7)+3),1,2),{1E+99,7})*{1,-1})+5)/7)),"",INT((B2565-SUM(MOD(DATE(YEAR(B2565-MOD(B2565-2,7)+3),1,2),{1E+99,7})*{1,-1})+5)/7))</f>
        <v/>
      </c>
    </row>
    <row r="2566" spans="1:9" x14ac:dyDescent="0.3">
      <c r="A2566" s="35" t="str">
        <f t="shared" si="39"/>
        <v/>
      </c>
      <c r="H2566" s="64"/>
      <c r="I2566" s="37" t="str">
        <f>IF(ISERROR(INT((B2566-SUM(MOD(DATE(YEAR(B2566-MOD(B2566-2,7)+3),1,2),{1E+99,7})*{1,-1})+5)/7)),"",INT((B2566-SUM(MOD(DATE(YEAR(B2566-MOD(B2566-2,7)+3),1,2),{1E+99,7})*{1,-1})+5)/7))</f>
        <v/>
      </c>
    </row>
    <row r="2567" spans="1:9" x14ac:dyDescent="0.3">
      <c r="A2567" s="35" t="str">
        <f t="shared" ref="A2567:A2630" si="40">IF(D2567-C2567&gt;0,D2567-C2567,"")</f>
        <v/>
      </c>
      <c r="H2567" s="64"/>
      <c r="I2567" s="37" t="str">
        <f>IF(ISERROR(INT((B2567-SUM(MOD(DATE(YEAR(B2567-MOD(B2567-2,7)+3),1,2),{1E+99,7})*{1,-1})+5)/7)),"",INT((B2567-SUM(MOD(DATE(YEAR(B2567-MOD(B2567-2,7)+3),1,2),{1E+99,7})*{1,-1})+5)/7))</f>
        <v/>
      </c>
    </row>
    <row r="2568" spans="1:9" x14ac:dyDescent="0.3">
      <c r="A2568" s="35" t="str">
        <f t="shared" si="40"/>
        <v/>
      </c>
      <c r="H2568" s="64"/>
      <c r="I2568" s="37" t="str">
        <f>IF(ISERROR(INT((B2568-SUM(MOD(DATE(YEAR(B2568-MOD(B2568-2,7)+3),1,2),{1E+99,7})*{1,-1})+5)/7)),"",INT((B2568-SUM(MOD(DATE(YEAR(B2568-MOD(B2568-2,7)+3),1,2),{1E+99,7})*{1,-1})+5)/7))</f>
        <v/>
      </c>
    </row>
    <row r="2569" spans="1:9" x14ac:dyDescent="0.3">
      <c r="A2569" s="35" t="str">
        <f t="shared" si="40"/>
        <v/>
      </c>
      <c r="H2569" s="64"/>
      <c r="I2569" s="37" t="str">
        <f>IF(ISERROR(INT((B2569-SUM(MOD(DATE(YEAR(B2569-MOD(B2569-2,7)+3),1,2),{1E+99,7})*{1,-1})+5)/7)),"",INT((B2569-SUM(MOD(DATE(YEAR(B2569-MOD(B2569-2,7)+3),1,2),{1E+99,7})*{1,-1})+5)/7))</f>
        <v/>
      </c>
    </row>
    <row r="2570" spans="1:9" x14ac:dyDescent="0.3">
      <c r="A2570" s="35" t="str">
        <f t="shared" si="40"/>
        <v/>
      </c>
      <c r="H2570" s="64"/>
      <c r="I2570" s="37" t="str">
        <f>IF(ISERROR(INT((B2570-SUM(MOD(DATE(YEAR(B2570-MOD(B2570-2,7)+3),1,2),{1E+99,7})*{1,-1})+5)/7)),"",INT((B2570-SUM(MOD(DATE(YEAR(B2570-MOD(B2570-2,7)+3),1,2),{1E+99,7})*{1,-1})+5)/7))</f>
        <v/>
      </c>
    </row>
    <row r="2571" spans="1:9" x14ac:dyDescent="0.3">
      <c r="A2571" s="35" t="str">
        <f t="shared" si="40"/>
        <v/>
      </c>
      <c r="H2571" s="64"/>
      <c r="I2571" s="37" t="str">
        <f>IF(ISERROR(INT((B2571-SUM(MOD(DATE(YEAR(B2571-MOD(B2571-2,7)+3),1,2),{1E+99,7})*{1,-1})+5)/7)),"",INT((B2571-SUM(MOD(DATE(YEAR(B2571-MOD(B2571-2,7)+3),1,2),{1E+99,7})*{1,-1})+5)/7))</f>
        <v/>
      </c>
    </row>
    <row r="2572" spans="1:9" x14ac:dyDescent="0.3">
      <c r="A2572" s="35" t="str">
        <f t="shared" si="40"/>
        <v/>
      </c>
      <c r="H2572" s="64"/>
      <c r="I2572" s="37" t="str">
        <f>IF(ISERROR(INT((B2572-SUM(MOD(DATE(YEAR(B2572-MOD(B2572-2,7)+3),1,2),{1E+99,7})*{1,-1})+5)/7)),"",INT((B2572-SUM(MOD(DATE(YEAR(B2572-MOD(B2572-2,7)+3),1,2),{1E+99,7})*{1,-1})+5)/7))</f>
        <v/>
      </c>
    </row>
    <row r="2573" spans="1:9" x14ac:dyDescent="0.3">
      <c r="A2573" s="35" t="str">
        <f t="shared" si="40"/>
        <v/>
      </c>
      <c r="H2573" s="64"/>
      <c r="I2573" s="37" t="str">
        <f>IF(ISERROR(INT((B2573-SUM(MOD(DATE(YEAR(B2573-MOD(B2573-2,7)+3),1,2),{1E+99,7})*{1,-1})+5)/7)),"",INT((B2573-SUM(MOD(DATE(YEAR(B2573-MOD(B2573-2,7)+3),1,2),{1E+99,7})*{1,-1})+5)/7))</f>
        <v/>
      </c>
    </row>
    <row r="2574" spans="1:9" x14ac:dyDescent="0.3">
      <c r="A2574" s="35" t="str">
        <f t="shared" si="40"/>
        <v/>
      </c>
      <c r="H2574" s="64"/>
      <c r="I2574" s="37" t="str">
        <f>IF(ISERROR(INT((B2574-SUM(MOD(DATE(YEAR(B2574-MOD(B2574-2,7)+3),1,2),{1E+99,7})*{1,-1})+5)/7)),"",INT((B2574-SUM(MOD(DATE(YEAR(B2574-MOD(B2574-2,7)+3),1,2),{1E+99,7})*{1,-1})+5)/7))</f>
        <v/>
      </c>
    </row>
    <row r="2575" spans="1:9" x14ac:dyDescent="0.3">
      <c r="A2575" s="35" t="str">
        <f t="shared" si="40"/>
        <v/>
      </c>
      <c r="H2575" s="64"/>
      <c r="I2575" s="37" t="str">
        <f>IF(ISERROR(INT((B2575-SUM(MOD(DATE(YEAR(B2575-MOD(B2575-2,7)+3),1,2),{1E+99,7})*{1,-1})+5)/7)),"",INT((B2575-SUM(MOD(DATE(YEAR(B2575-MOD(B2575-2,7)+3),1,2),{1E+99,7})*{1,-1})+5)/7))</f>
        <v/>
      </c>
    </row>
    <row r="2576" spans="1:9" x14ac:dyDescent="0.3">
      <c r="A2576" s="35" t="str">
        <f t="shared" si="40"/>
        <v/>
      </c>
      <c r="H2576" s="64"/>
      <c r="I2576" s="37" t="str">
        <f>IF(ISERROR(INT((B2576-SUM(MOD(DATE(YEAR(B2576-MOD(B2576-2,7)+3),1,2),{1E+99,7})*{1,-1})+5)/7)),"",INT((B2576-SUM(MOD(DATE(YEAR(B2576-MOD(B2576-2,7)+3),1,2),{1E+99,7})*{1,-1})+5)/7))</f>
        <v/>
      </c>
    </row>
    <row r="2577" spans="1:9" x14ac:dyDescent="0.3">
      <c r="A2577" s="35" t="str">
        <f t="shared" si="40"/>
        <v/>
      </c>
      <c r="H2577" s="64"/>
      <c r="I2577" s="37" t="str">
        <f>IF(ISERROR(INT((B2577-SUM(MOD(DATE(YEAR(B2577-MOD(B2577-2,7)+3),1,2),{1E+99,7})*{1,-1})+5)/7)),"",INT((B2577-SUM(MOD(DATE(YEAR(B2577-MOD(B2577-2,7)+3),1,2),{1E+99,7})*{1,-1})+5)/7))</f>
        <v/>
      </c>
    </row>
    <row r="2578" spans="1:9" x14ac:dyDescent="0.3">
      <c r="A2578" s="35" t="str">
        <f t="shared" si="40"/>
        <v/>
      </c>
      <c r="H2578" s="64"/>
      <c r="I2578" s="37" t="str">
        <f>IF(ISERROR(INT((B2578-SUM(MOD(DATE(YEAR(B2578-MOD(B2578-2,7)+3),1,2),{1E+99,7})*{1,-1})+5)/7)),"",INT((B2578-SUM(MOD(DATE(YEAR(B2578-MOD(B2578-2,7)+3),1,2),{1E+99,7})*{1,-1})+5)/7))</f>
        <v/>
      </c>
    </row>
    <row r="2579" spans="1:9" x14ac:dyDescent="0.3">
      <c r="A2579" s="35" t="str">
        <f t="shared" si="40"/>
        <v/>
      </c>
      <c r="H2579" s="64"/>
      <c r="I2579" s="37" t="str">
        <f>IF(ISERROR(INT((B2579-SUM(MOD(DATE(YEAR(B2579-MOD(B2579-2,7)+3),1,2),{1E+99,7})*{1,-1})+5)/7)),"",INT((B2579-SUM(MOD(DATE(YEAR(B2579-MOD(B2579-2,7)+3),1,2),{1E+99,7})*{1,-1})+5)/7))</f>
        <v/>
      </c>
    </row>
    <row r="2580" spans="1:9" x14ac:dyDescent="0.3">
      <c r="A2580" s="35" t="str">
        <f t="shared" si="40"/>
        <v/>
      </c>
      <c r="H2580" s="64"/>
      <c r="I2580" s="37" t="str">
        <f>IF(ISERROR(INT((B2580-SUM(MOD(DATE(YEAR(B2580-MOD(B2580-2,7)+3),1,2),{1E+99,7})*{1,-1})+5)/7)),"",INT((B2580-SUM(MOD(DATE(YEAR(B2580-MOD(B2580-2,7)+3),1,2),{1E+99,7})*{1,-1})+5)/7))</f>
        <v/>
      </c>
    </row>
    <row r="2581" spans="1:9" x14ac:dyDescent="0.3">
      <c r="A2581" s="35" t="str">
        <f t="shared" si="40"/>
        <v/>
      </c>
      <c r="H2581" s="64"/>
      <c r="I2581" s="37" t="str">
        <f>IF(ISERROR(INT((B2581-SUM(MOD(DATE(YEAR(B2581-MOD(B2581-2,7)+3),1,2),{1E+99,7})*{1,-1})+5)/7)),"",INT((B2581-SUM(MOD(DATE(YEAR(B2581-MOD(B2581-2,7)+3),1,2),{1E+99,7})*{1,-1})+5)/7))</f>
        <v/>
      </c>
    </row>
    <row r="2582" spans="1:9" x14ac:dyDescent="0.3">
      <c r="A2582" s="35" t="str">
        <f t="shared" si="40"/>
        <v/>
      </c>
      <c r="H2582" s="64"/>
      <c r="I2582" s="37" t="str">
        <f>IF(ISERROR(INT((B2582-SUM(MOD(DATE(YEAR(B2582-MOD(B2582-2,7)+3),1,2),{1E+99,7})*{1,-1})+5)/7)),"",INT((B2582-SUM(MOD(DATE(YEAR(B2582-MOD(B2582-2,7)+3),1,2),{1E+99,7})*{1,-1})+5)/7))</f>
        <v/>
      </c>
    </row>
    <row r="2583" spans="1:9" x14ac:dyDescent="0.3">
      <c r="A2583" s="35" t="str">
        <f t="shared" si="40"/>
        <v/>
      </c>
      <c r="H2583" s="64"/>
      <c r="I2583" s="37" t="str">
        <f>IF(ISERROR(INT((B2583-SUM(MOD(DATE(YEAR(B2583-MOD(B2583-2,7)+3),1,2),{1E+99,7})*{1,-1})+5)/7)),"",INT((B2583-SUM(MOD(DATE(YEAR(B2583-MOD(B2583-2,7)+3),1,2),{1E+99,7})*{1,-1})+5)/7))</f>
        <v/>
      </c>
    </row>
    <row r="2584" spans="1:9" x14ac:dyDescent="0.3">
      <c r="A2584" s="35" t="str">
        <f t="shared" si="40"/>
        <v/>
      </c>
      <c r="H2584" s="64"/>
      <c r="I2584" s="37" t="str">
        <f>IF(ISERROR(INT((B2584-SUM(MOD(DATE(YEAR(B2584-MOD(B2584-2,7)+3),1,2),{1E+99,7})*{1,-1})+5)/7)),"",INT((B2584-SUM(MOD(DATE(YEAR(B2584-MOD(B2584-2,7)+3),1,2),{1E+99,7})*{1,-1})+5)/7))</f>
        <v/>
      </c>
    </row>
    <row r="2585" spans="1:9" x14ac:dyDescent="0.3">
      <c r="A2585" s="35" t="str">
        <f t="shared" si="40"/>
        <v/>
      </c>
      <c r="H2585" s="64"/>
      <c r="I2585" s="37" t="str">
        <f>IF(ISERROR(INT((B2585-SUM(MOD(DATE(YEAR(B2585-MOD(B2585-2,7)+3),1,2),{1E+99,7})*{1,-1})+5)/7)),"",INT((B2585-SUM(MOD(DATE(YEAR(B2585-MOD(B2585-2,7)+3),1,2),{1E+99,7})*{1,-1})+5)/7))</f>
        <v/>
      </c>
    </row>
    <row r="2586" spans="1:9" x14ac:dyDescent="0.3">
      <c r="A2586" s="35" t="str">
        <f t="shared" si="40"/>
        <v/>
      </c>
      <c r="H2586" s="64"/>
      <c r="I2586" s="37" t="str">
        <f>IF(ISERROR(INT((B2586-SUM(MOD(DATE(YEAR(B2586-MOD(B2586-2,7)+3),1,2),{1E+99,7})*{1,-1})+5)/7)),"",INT((B2586-SUM(MOD(DATE(YEAR(B2586-MOD(B2586-2,7)+3),1,2),{1E+99,7})*{1,-1})+5)/7))</f>
        <v/>
      </c>
    </row>
    <row r="2587" spans="1:9" x14ac:dyDescent="0.3">
      <c r="A2587" s="35" t="str">
        <f t="shared" si="40"/>
        <v/>
      </c>
      <c r="H2587" s="64"/>
      <c r="I2587" s="37" t="str">
        <f>IF(ISERROR(INT((B2587-SUM(MOD(DATE(YEAR(B2587-MOD(B2587-2,7)+3),1,2),{1E+99,7})*{1,-1})+5)/7)),"",INT((B2587-SUM(MOD(DATE(YEAR(B2587-MOD(B2587-2,7)+3),1,2),{1E+99,7})*{1,-1})+5)/7))</f>
        <v/>
      </c>
    </row>
    <row r="2588" spans="1:9" x14ac:dyDescent="0.3">
      <c r="A2588" s="35" t="str">
        <f t="shared" si="40"/>
        <v/>
      </c>
      <c r="H2588" s="64"/>
      <c r="I2588" s="37" t="str">
        <f>IF(ISERROR(INT((B2588-SUM(MOD(DATE(YEAR(B2588-MOD(B2588-2,7)+3),1,2),{1E+99,7})*{1,-1})+5)/7)),"",INT((B2588-SUM(MOD(DATE(YEAR(B2588-MOD(B2588-2,7)+3),1,2),{1E+99,7})*{1,-1})+5)/7))</f>
        <v/>
      </c>
    </row>
    <row r="2589" spans="1:9" x14ac:dyDescent="0.3">
      <c r="A2589" s="35" t="str">
        <f t="shared" si="40"/>
        <v/>
      </c>
      <c r="H2589" s="64"/>
      <c r="I2589" s="37" t="str">
        <f>IF(ISERROR(INT((B2589-SUM(MOD(DATE(YEAR(B2589-MOD(B2589-2,7)+3),1,2),{1E+99,7})*{1,-1})+5)/7)),"",INT((B2589-SUM(MOD(DATE(YEAR(B2589-MOD(B2589-2,7)+3),1,2),{1E+99,7})*{1,-1})+5)/7))</f>
        <v/>
      </c>
    </row>
    <row r="2590" spans="1:9" x14ac:dyDescent="0.3">
      <c r="A2590" s="35" t="str">
        <f t="shared" si="40"/>
        <v/>
      </c>
      <c r="H2590" s="64"/>
      <c r="I2590" s="37" t="str">
        <f>IF(ISERROR(INT((B2590-SUM(MOD(DATE(YEAR(B2590-MOD(B2590-2,7)+3),1,2),{1E+99,7})*{1,-1})+5)/7)),"",INT((B2590-SUM(MOD(DATE(YEAR(B2590-MOD(B2590-2,7)+3),1,2),{1E+99,7})*{1,-1})+5)/7))</f>
        <v/>
      </c>
    </row>
    <row r="2591" spans="1:9" x14ac:dyDescent="0.3">
      <c r="A2591" s="35" t="str">
        <f t="shared" si="40"/>
        <v/>
      </c>
      <c r="H2591" s="64"/>
      <c r="I2591" s="37" t="str">
        <f>IF(ISERROR(INT((B2591-SUM(MOD(DATE(YEAR(B2591-MOD(B2591-2,7)+3),1,2),{1E+99,7})*{1,-1})+5)/7)),"",INT((B2591-SUM(MOD(DATE(YEAR(B2591-MOD(B2591-2,7)+3),1,2),{1E+99,7})*{1,-1})+5)/7))</f>
        <v/>
      </c>
    </row>
    <row r="2592" spans="1:9" x14ac:dyDescent="0.3">
      <c r="A2592" s="35" t="str">
        <f t="shared" si="40"/>
        <v/>
      </c>
      <c r="H2592" s="64"/>
      <c r="I2592" s="37" t="str">
        <f>IF(ISERROR(INT((B2592-SUM(MOD(DATE(YEAR(B2592-MOD(B2592-2,7)+3),1,2),{1E+99,7})*{1,-1})+5)/7)),"",INT((B2592-SUM(MOD(DATE(YEAR(B2592-MOD(B2592-2,7)+3),1,2),{1E+99,7})*{1,-1})+5)/7))</f>
        <v/>
      </c>
    </row>
    <row r="2593" spans="1:9" x14ac:dyDescent="0.3">
      <c r="A2593" s="35" t="str">
        <f t="shared" si="40"/>
        <v/>
      </c>
      <c r="H2593" s="64"/>
      <c r="I2593" s="37" t="str">
        <f>IF(ISERROR(INT((B2593-SUM(MOD(DATE(YEAR(B2593-MOD(B2593-2,7)+3),1,2),{1E+99,7})*{1,-1})+5)/7)),"",INT((B2593-SUM(MOD(DATE(YEAR(B2593-MOD(B2593-2,7)+3),1,2),{1E+99,7})*{1,-1})+5)/7))</f>
        <v/>
      </c>
    </row>
    <row r="2594" spans="1:9" x14ac:dyDescent="0.3">
      <c r="A2594" s="35" t="str">
        <f t="shared" si="40"/>
        <v/>
      </c>
      <c r="H2594" s="64"/>
      <c r="I2594" s="37" t="str">
        <f>IF(ISERROR(INT((B2594-SUM(MOD(DATE(YEAR(B2594-MOD(B2594-2,7)+3),1,2),{1E+99,7})*{1,-1})+5)/7)),"",INT((B2594-SUM(MOD(DATE(YEAR(B2594-MOD(B2594-2,7)+3),1,2),{1E+99,7})*{1,-1})+5)/7))</f>
        <v/>
      </c>
    </row>
    <row r="2595" spans="1:9" x14ac:dyDescent="0.3">
      <c r="A2595" s="35" t="str">
        <f t="shared" si="40"/>
        <v/>
      </c>
      <c r="H2595" s="64"/>
      <c r="I2595" s="37" t="str">
        <f>IF(ISERROR(INT((B2595-SUM(MOD(DATE(YEAR(B2595-MOD(B2595-2,7)+3),1,2),{1E+99,7})*{1,-1})+5)/7)),"",INT((B2595-SUM(MOD(DATE(YEAR(B2595-MOD(B2595-2,7)+3),1,2),{1E+99,7})*{1,-1})+5)/7))</f>
        <v/>
      </c>
    </row>
    <row r="2596" spans="1:9" x14ac:dyDescent="0.3">
      <c r="A2596" s="35" t="str">
        <f t="shared" si="40"/>
        <v/>
      </c>
      <c r="H2596" s="64"/>
      <c r="I2596" s="37" t="str">
        <f>IF(ISERROR(INT((B2596-SUM(MOD(DATE(YEAR(B2596-MOD(B2596-2,7)+3),1,2),{1E+99,7})*{1,-1})+5)/7)),"",INT((B2596-SUM(MOD(DATE(YEAR(B2596-MOD(B2596-2,7)+3),1,2),{1E+99,7})*{1,-1})+5)/7))</f>
        <v/>
      </c>
    </row>
    <row r="2597" spans="1:9" x14ac:dyDescent="0.3">
      <c r="A2597" s="35" t="str">
        <f t="shared" si="40"/>
        <v/>
      </c>
      <c r="H2597" s="64"/>
      <c r="I2597" s="37" t="str">
        <f>IF(ISERROR(INT((B2597-SUM(MOD(DATE(YEAR(B2597-MOD(B2597-2,7)+3),1,2),{1E+99,7})*{1,-1})+5)/7)),"",INT((B2597-SUM(MOD(DATE(YEAR(B2597-MOD(B2597-2,7)+3),1,2),{1E+99,7})*{1,-1})+5)/7))</f>
        <v/>
      </c>
    </row>
    <row r="2598" spans="1:9" x14ac:dyDescent="0.3">
      <c r="A2598" s="35" t="str">
        <f t="shared" si="40"/>
        <v/>
      </c>
      <c r="H2598" s="64"/>
      <c r="I2598" s="37" t="str">
        <f>IF(ISERROR(INT((B2598-SUM(MOD(DATE(YEAR(B2598-MOD(B2598-2,7)+3),1,2),{1E+99,7})*{1,-1})+5)/7)),"",INT((B2598-SUM(MOD(DATE(YEAR(B2598-MOD(B2598-2,7)+3),1,2),{1E+99,7})*{1,-1})+5)/7))</f>
        <v/>
      </c>
    </row>
    <row r="2599" spans="1:9" x14ac:dyDescent="0.3">
      <c r="A2599" s="35" t="str">
        <f t="shared" si="40"/>
        <v/>
      </c>
      <c r="H2599" s="64"/>
      <c r="I2599" s="37" t="str">
        <f>IF(ISERROR(INT((B2599-SUM(MOD(DATE(YEAR(B2599-MOD(B2599-2,7)+3),1,2),{1E+99,7})*{1,-1})+5)/7)),"",INT((B2599-SUM(MOD(DATE(YEAR(B2599-MOD(B2599-2,7)+3),1,2),{1E+99,7})*{1,-1})+5)/7))</f>
        <v/>
      </c>
    </row>
    <row r="2600" spans="1:9" x14ac:dyDescent="0.3">
      <c r="A2600" s="35" t="str">
        <f t="shared" si="40"/>
        <v/>
      </c>
      <c r="H2600" s="64"/>
      <c r="I2600" s="37" t="str">
        <f>IF(ISERROR(INT((B2600-SUM(MOD(DATE(YEAR(B2600-MOD(B2600-2,7)+3),1,2),{1E+99,7})*{1,-1})+5)/7)),"",INT((B2600-SUM(MOD(DATE(YEAR(B2600-MOD(B2600-2,7)+3),1,2),{1E+99,7})*{1,-1})+5)/7))</f>
        <v/>
      </c>
    </row>
    <row r="2601" spans="1:9" x14ac:dyDescent="0.3">
      <c r="A2601" s="35" t="str">
        <f t="shared" si="40"/>
        <v/>
      </c>
      <c r="H2601" s="64"/>
      <c r="I2601" s="37" t="str">
        <f>IF(ISERROR(INT((B2601-SUM(MOD(DATE(YEAR(B2601-MOD(B2601-2,7)+3),1,2),{1E+99,7})*{1,-1})+5)/7)),"",INT((B2601-SUM(MOD(DATE(YEAR(B2601-MOD(B2601-2,7)+3),1,2),{1E+99,7})*{1,-1})+5)/7))</f>
        <v/>
      </c>
    </row>
    <row r="2602" spans="1:9" x14ac:dyDescent="0.3">
      <c r="A2602" s="35" t="str">
        <f t="shared" si="40"/>
        <v/>
      </c>
      <c r="H2602" s="64"/>
      <c r="I2602" s="37" t="str">
        <f>IF(ISERROR(INT((B2602-SUM(MOD(DATE(YEAR(B2602-MOD(B2602-2,7)+3),1,2),{1E+99,7})*{1,-1})+5)/7)),"",INT((B2602-SUM(MOD(DATE(YEAR(B2602-MOD(B2602-2,7)+3),1,2),{1E+99,7})*{1,-1})+5)/7))</f>
        <v/>
      </c>
    </row>
    <row r="2603" spans="1:9" x14ac:dyDescent="0.3">
      <c r="A2603" s="35" t="str">
        <f t="shared" si="40"/>
        <v/>
      </c>
      <c r="H2603" s="64"/>
      <c r="I2603" s="37" t="str">
        <f>IF(ISERROR(INT((B2603-SUM(MOD(DATE(YEAR(B2603-MOD(B2603-2,7)+3),1,2),{1E+99,7})*{1,-1})+5)/7)),"",INT((B2603-SUM(MOD(DATE(YEAR(B2603-MOD(B2603-2,7)+3),1,2),{1E+99,7})*{1,-1})+5)/7))</f>
        <v/>
      </c>
    </row>
    <row r="2604" spans="1:9" x14ac:dyDescent="0.3">
      <c r="A2604" s="35" t="str">
        <f t="shared" si="40"/>
        <v/>
      </c>
      <c r="H2604" s="64"/>
      <c r="I2604" s="37" t="str">
        <f>IF(ISERROR(INT((B2604-SUM(MOD(DATE(YEAR(B2604-MOD(B2604-2,7)+3),1,2),{1E+99,7})*{1,-1})+5)/7)),"",INT((B2604-SUM(MOD(DATE(YEAR(B2604-MOD(B2604-2,7)+3),1,2),{1E+99,7})*{1,-1})+5)/7))</f>
        <v/>
      </c>
    </row>
    <row r="2605" spans="1:9" x14ac:dyDescent="0.3">
      <c r="A2605" s="35" t="str">
        <f t="shared" si="40"/>
        <v/>
      </c>
      <c r="H2605" s="64"/>
      <c r="I2605" s="37" t="str">
        <f>IF(ISERROR(INT((B2605-SUM(MOD(DATE(YEAR(B2605-MOD(B2605-2,7)+3),1,2),{1E+99,7})*{1,-1})+5)/7)),"",INT((B2605-SUM(MOD(DATE(YEAR(B2605-MOD(B2605-2,7)+3),1,2),{1E+99,7})*{1,-1})+5)/7))</f>
        <v/>
      </c>
    </row>
    <row r="2606" spans="1:9" x14ac:dyDescent="0.3">
      <c r="A2606" s="35" t="str">
        <f t="shared" si="40"/>
        <v/>
      </c>
      <c r="H2606" s="64"/>
      <c r="I2606" s="37" t="str">
        <f>IF(ISERROR(INT((B2606-SUM(MOD(DATE(YEAR(B2606-MOD(B2606-2,7)+3),1,2),{1E+99,7})*{1,-1})+5)/7)),"",INT((B2606-SUM(MOD(DATE(YEAR(B2606-MOD(B2606-2,7)+3),1,2),{1E+99,7})*{1,-1})+5)/7))</f>
        <v/>
      </c>
    </row>
    <row r="2607" spans="1:9" x14ac:dyDescent="0.3">
      <c r="A2607" s="35" t="str">
        <f t="shared" si="40"/>
        <v/>
      </c>
      <c r="H2607" s="64"/>
      <c r="I2607" s="37" t="str">
        <f>IF(ISERROR(INT((B2607-SUM(MOD(DATE(YEAR(B2607-MOD(B2607-2,7)+3),1,2),{1E+99,7})*{1,-1})+5)/7)),"",INT((B2607-SUM(MOD(DATE(YEAR(B2607-MOD(B2607-2,7)+3),1,2),{1E+99,7})*{1,-1})+5)/7))</f>
        <v/>
      </c>
    </row>
    <row r="2608" spans="1:9" x14ac:dyDescent="0.3">
      <c r="A2608" s="35" t="str">
        <f t="shared" si="40"/>
        <v/>
      </c>
      <c r="H2608" s="64"/>
      <c r="I2608" s="37" t="str">
        <f>IF(ISERROR(INT((B2608-SUM(MOD(DATE(YEAR(B2608-MOD(B2608-2,7)+3),1,2),{1E+99,7})*{1,-1})+5)/7)),"",INT((B2608-SUM(MOD(DATE(YEAR(B2608-MOD(B2608-2,7)+3),1,2),{1E+99,7})*{1,-1})+5)/7))</f>
        <v/>
      </c>
    </row>
    <row r="2609" spans="1:9" x14ac:dyDescent="0.3">
      <c r="A2609" s="35" t="str">
        <f t="shared" si="40"/>
        <v/>
      </c>
      <c r="H2609" s="64"/>
      <c r="I2609" s="37" t="str">
        <f>IF(ISERROR(INT((B2609-SUM(MOD(DATE(YEAR(B2609-MOD(B2609-2,7)+3),1,2),{1E+99,7})*{1,-1})+5)/7)),"",INT((B2609-SUM(MOD(DATE(YEAR(B2609-MOD(B2609-2,7)+3),1,2),{1E+99,7})*{1,-1})+5)/7))</f>
        <v/>
      </c>
    </row>
    <row r="2610" spans="1:9" x14ac:dyDescent="0.3">
      <c r="A2610" s="35" t="str">
        <f t="shared" si="40"/>
        <v/>
      </c>
      <c r="H2610" s="64"/>
      <c r="I2610" s="37" t="str">
        <f>IF(ISERROR(INT((B2610-SUM(MOD(DATE(YEAR(B2610-MOD(B2610-2,7)+3),1,2),{1E+99,7})*{1,-1})+5)/7)),"",INT((B2610-SUM(MOD(DATE(YEAR(B2610-MOD(B2610-2,7)+3),1,2),{1E+99,7})*{1,-1})+5)/7))</f>
        <v/>
      </c>
    </row>
    <row r="2611" spans="1:9" x14ac:dyDescent="0.3">
      <c r="A2611" s="35" t="str">
        <f t="shared" si="40"/>
        <v/>
      </c>
      <c r="H2611" s="64"/>
      <c r="I2611" s="37" t="str">
        <f>IF(ISERROR(INT((B2611-SUM(MOD(DATE(YEAR(B2611-MOD(B2611-2,7)+3),1,2),{1E+99,7})*{1,-1})+5)/7)),"",INT((B2611-SUM(MOD(DATE(YEAR(B2611-MOD(B2611-2,7)+3),1,2),{1E+99,7})*{1,-1})+5)/7))</f>
        <v/>
      </c>
    </row>
    <row r="2612" spans="1:9" x14ac:dyDescent="0.3">
      <c r="A2612" s="35" t="str">
        <f t="shared" si="40"/>
        <v/>
      </c>
      <c r="H2612" s="64"/>
      <c r="I2612" s="37" t="str">
        <f>IF(ISERROR(INT((B2612-SUM(MOD(DATE(YEAR(B2612-MOD(B2612-2,7)+3),1,2),{1E+99,7})*{1,-1})+5)/7)),"",INT((B2612-SUM(MOD(DATE(YEAR(B2612-MOD(B2612-2,7)+3),1,2),{1E+99,7})*{1,-1})+5)/7))</f>
        <v/>
      </c>
    </row>
    <row r="2613" spans="1:9" x14ac:dyDescent="0.3">
      <c r="A2613" s="35" t="str">
        <f t="shared" si="40"/>
        <v/>
      </c>
      <c r="H2613" s="64"/>
      <c r="I2613" s="37" t="str">
        <f>IF(ISERROR(INT((B2613-SUM(MOD(DATE(YEAR(B2613-MOD(B2613-2,7)+3),1,2),{1E+99,7})*{1,-1})+5)/7)),"",INT((B2613-SUM(MOD(DATE(YEAR(B2613-MOD(B2613-2,7)+3),1,2),{1E+99,7})*{1,-1})+5)/7))</f>
        <v/>
      </c>
    </row>
    <row r="2614" spans="1:9" x14ac:dyDescent="0.3">
      <c r="A2614" s="35" t="str">
        <f t="shared" si="40"/>
        <v/>
      </c>
      <c r="H2614" s="64"/>
      <c r="I2614" s="37" t="str">
        <f>IF(ISERROR(INT((B2614-SUM(MOD(DATE(YEAR(B2614-MOD(B2614-2,7)+3),1,2),{1E+99,7})*{1,-1})+5)/7)),"",INT((B2614-SUM(MOD(DATE(YEAR(B2614-MOD(B2614-2,7)+3),1,2),{1E+99,7})*{1,-1})+5)/7))</f>
        <v/>
      </c>
    </row>
    <row r="2615" spans="1:9" x14ac:dyDescent="0.3">
      <c r="A2615" s="35" t="str">
        <f t="shared" si="40"/>
        <v/>
      </c>
      <c r="H2615" s="64"/>
      <c r="I2615" s="37" t="str">
        <f>IF(ISERROR(INT((B2615-SUM(MOD(DATE(YEAR(B2615-MOD(B2615-2,7)+3),1,2),{1E+99,7})*{1,-1})+5)/7)),"",INT((B2615-SUM(MOD(DATE(YEAR(B2615-MOD(B2615-2,7)+3),1,2),{1E+99,7})*{1,-1})+5)/7))</f>
        <v/>
      </c>
    </row>
    <row r="2616" spans="1:9" x14ac:dyDescent="0.3">
      <c r="A2616" s="35" t="str">
        <f t="shared" si="40"/>
        <v/>
      </c>
      <c r="H2616" s="64"/>
      <c r="I2616" s="37" t="str">
        <f>IF(ISERROR(INT((B2616-SUM(MOD(DATE(YEAR(B2616-MOD(B2616-2,7)+3),1,2),{1E+99,7})*{1,-1})+5)/7)),"",INT((B2616-SUM(MOD(DATE(YEAR(B2616-MOD(B2616-2,7)+3),1,2),{1E+99,7})*{1,-1})+5)/7))</f>
        <v/>
      </c>
    </row>
    <row r="2617" spans="1:9" x14ac:dyDescent="0.3">
      <c r="A2617" s="35" t="str">
        <f t="shared" si="40"/>
        <v/>
      </c>
      <c r="H2617" s="64"/>
      <c r="I2617" s="37" t="str">
        <f>IF(ISERROR(INT((B2617-SUM(MOD(DATE(YEAR(B2617-MOD(B2617-2,7)+3),1,2),{1E+99,7})*{1,-1})+5)/7)),"",INT((B2617-SUM(MOD(DATE(YEAR(B2617-MOD(B2617-2,7)+3),1,2),{1E+99,7})*{1,-1})+5)/7))</f>
        <v/>
      </c>
    </row>
    <row r="2618" spans="1:9" x14ac:dyDescent="0.3">
      <c r="A2618" s="35" t="str">
        <f t="shared" si="40"/>
        <v/>
      </c>
      <c r="H2618" s="64"/>
      <c r="I2618" s="37" t="str">
        <f>IF(ISERROR(INT((B2618-SUM(MOD(DATE(YEAR(B2618-MOD(B2618-2,7)+3),1,2),{1E+99,7})*{1,-1})+5)/7)),"",INT((B2618-SUM(MOD(DATE(YEAR(B2618-MOD(B2618-2,7)+3),1,2),{1E+99,7})*{1,-1})+5)/7))</f>
        <v/>
      </c>
    </row>
    <row r="2619" spans="1:9" x14ac:dyDescent="0.3">
      <c r="A2619" s="35" t="str">
        <f t="shared" si="40"/>
        <v/>
      </c>
      <c r="H2619" s="64"/>
      <c r="I2619" s="37" t="str">
        <f>IF(ISERROR(INT((B2619-SUM(MOD(DATE(YEAR(B2619-MOD(B2619-2,7)+3),1,2),{1E+99,7})*{1,-1})+5)/7)),"",INT((B2619-SUM(MOD(DATE(YEAR(B2619-MOD(B2619-2,7)+3),1,2),{1E+99,7})*{1,-1})+5)/7))</f>
        <v/>
      </c>
    </row>
    <row r="2620" spans="1:9" x14ac:dyDescent="0.3">
      <c r="A2620" s="35" t="str">
        <f t="shared" si="40"/>
        <v/>
      </c>
      <c r="H2620" s="64"/>
      <c r="I2620" s="37" t="str">
        <f>IF(ISERROR(INT((B2620-SUM(MOD(DATE(YEAR(B2620-MOD(B2620-2,7)+3),1,2),{1E+99,7})*{1,-1})+5)/7)),"",INT((B2620-SUM(MOD(DATE(YEAR(B2620-MOD(B2620-2,7)+3),1,2),{1E+99,7})*{1,-1})+5)/7))</f>
        <v/>
      </c>
    </row>
    <row r="2621" spans="1:9" x14ac:dyDescent="0.3">
      <c r="A2621" s="35" t="str">
        <f t="shared" si="40"/>
        <v/>
      </c>
      <c r="H2621" s="64"/>
      <c r="I2621" s="37" t="str">
        <f>IF(ISERROR(INT((B2621-SUM(MOD(DATE(YEAR(B2621-MOD(B2621-2,7)+3),1,2),{1E+99,7})*{1,-1})+5)/7)),"",INT((B2621-SUM(MOD(DATE(YEAR(B2621-MOD(B2621-2,7)+3),1,2),{1E+99,7})*{1,-1})+5)/7))</f>
        <v/>
      </c>
    </row>
    <row r="2622" spans="1:9" x14ac:dyDescent="0.3">
      <c r="A2622" s="35" t="str">
        <f t="shared" si="40"/>
        <v/>
      </c>
      <c r="H2622" s="64"/>
      <c r="I2622" s="37" t="str">
        <f>IF(ISERROR(INT((B2622-SUM(MOD(DATE(YEAR(B2622-MOD(B2622-2,7)+3),1,2),{1E+99,7})*{1,-1})+5)/7)),"",INT((B2622-SUM(MOD(DATE(YEAR(B2622-MOD(B2622-2,7)+3),1,2),{1E+99,7})*{1,-1})+5)/7))</f>
        <v/>
      </c>
    </row>
    <row r="2623" spans="1:9" x14ac:dyDescent="0.3">
      <c r="A2623" s="35" t="str">
        <f t="shared" si="40"/>
        <v/>
      </c>
      <c r="H2623" s="64"/>
      <c r="I2623" s="37" t="str">
        <f>IF(ISERROR(INT((B2623-SUM(MOD(DATE(YEAR(B2623-MOD(B2623-2,7)+3),1,2),{1E+99,7})*{1,-1})+5)/7)),"",INT((B2623-SUM(MOD(DATE(YEAR(B2623-MOD(B2623-2,7)+3),1,2),{1E+99,7})*{1,-1})+5)/7))</f>
        <v/>
      </c>
    </row>
    <row r="2624" spans="1:9" x14ac:dyDescent="0.3">
      <c r="A2624" s="35" t="str">
        <f t="shared" si="40"/>
        <v/>
      </c>
      <c r="H2624" s="64"/>
      <c r="I2624" s="37" t="str">
        <f>IF(ISERROR(INT((B2624-SUM(MOD(DATE(YEAR(B2624-MOD(B2624-2,7)+3),1,2),{1E+99,7})*{1,-1})+5)/7)),"",INT((B2624-SUM(MOD(DATE(YEAR(B2624-MOD(B2624-2,7)+3),1,2),{1E+99,7})*{1,-1})+5)/7))</f>
        <v/>
      </c>
    </row>
    <row r="2625" spans="1:9" x14ac:dyDescent="0.3">
      <c r="A2625" s="35" t="str">
        <f t="shared" si="40"/>
        <v/>
      </c>
      <c r="H2625" s="64"/>
      <c r="I2625" s="37" t="str">
        <f>IF(ISERROR(INT((B2625-SUM(MOD(DATE(YEAR(B2625-MOD(B2625-2,7)+3),1,2),{1E+99,7})*{1,-1})+5)/7)),"",INT((B2625-SUM(MOD(DATE(YEAR(B2625-MOD(B2625-2,7)+3),1,2),{1E+99,7})*{1,-1})+5)/7))</f>
        <v/>
      </c>
    </row>
    <row r="2626" spans="1:9" x14ac:dyDescent="0.3">
      <c r="A2626" s="35" t="str">
        <f t="shared" si="40"/>
        <v/>
      </c>
      <c r="H2626" s="64"/>
      <c r="I2626" s="37" t="str">
        <f>IF(ISERROR(INT((B2626-SUM(MOD(DATE(YEAR(B2626-MOD(B2626-2,7)+3),1,2),{1E+99,7})*{1,-1})+5)/7)),"",INT((B2626-SUM(MOD(DATE(YEAR(B2626-MOD(B2626-2,7)+3),1,2),{1E+99,7})*{1,-1})+5)/7))</f>
        <v/>
      </c>
    </row>
    <row r="2627" spans="1:9" x14ac:dyDescent="0.3">
      <c r="A2627" s="35" t="str">
        <f t="shared" si="40"/>
        <v/>
      </c>
      <c r="H2627" s="64"/>
      <c r="I2627" s="37" t="str">
        <f>IF(ISERROR(INT((B2627-SUM(MOD(DATE(YEAR(B2627-MOD(B2627-2,7)+3),1,2),{1E+99,7})*{1,-1})+5)/7)),"",INT((B2627-SUM(MOD(DATE(YEAR(B2627-MOD(B2627-2,7)+3),1,2),{1E+99,7})*{1,-1})+5)/7))</f>
        <v/>
      </c>
    </row>
    <row r="2628" spans="1:9" x14ac:dyDescent="0.3">
      <c r="A2628" s="35" t="str">
        <f t="shared" si="40"/>
        <v/>
      </c>
      <c r="H2628" s="64"/>
      <c r="I2628" s="37" t="str">
        <f>IF(ISERROR(INT((B2628-SUM(MOD(DATE(YEAR(B2628-MOD(B2628-2,7)+3),1,2),{1E+99,7})*{1,-1})+5)/7)),"",INT((B2628-SUM(MOD(DATE(YEAR(B2628-MOD(B2628-2,7)+3),1,2),{1E+99,7})*{1,-1})+5)/7))</f>
        <v/>
      </c>
    </row>
    <row r="2629" spans="1:9" x14ac:dyDescent="0.3">
      <c r="A2629" s="35" t="str">
        <f t="shared" si="40"/>
        <v/>
      </c>
      <c r="H2629" s="64"/>
      <c r="I2629" s="37" t="str">
        <f>IF(ISERROR(INT((B2629-SUM(MOD(DATE(YEAR(B2629-MOD(B2629-2,7)+3),1,2),{1E+99,7})*{1,-1})+5)/7)),"",INT((B2629-SUM(MOD(DATE(YEAR(B2629-MOD(B2629-2,7)+3),1,2),{1E+99,7})*{1,-1})+5)/7))</f>
        <v/>
      </c>
    </row>
    <row r="2630" spans="1:9" x14ac:dyDescent="0.3">
      <c r="A2630" s="35" t="str">
        <f t="shared" si="40"/>
        <v/>
      </c>
      <c r="H2630" s="64"/>
      <c r="I2630" s="37" t="str">
        <f>IF(ISERROR(INT((B2630-SUM(MOD(DATE(YEAR(B2630-MOD(B2630-2,7)+3),1,2),{1E+99,7})*{1,-1})+5)/7)),"",INT((B2630-SUM(MOD(DATE(YEAR(B2630-MOD(B2630-2,7)+3),1,2),{1E+99,7})*{1,-1})+5)/7))</f>
        <v/>
      </c>
    </row>
    <row r="2631" spans="1:9" x14ac:dyDescent="0.3">
      <c r="A2631" s="35" t="str">
        <f t="shared" ref="A2631:A2694" si="41">IF(D2631-C2631&gt;0,D2631-C2631,"")</f>
        <v/>
      </c>
      <c r="H2631" s="64"/>
      <c r="I2631" s="37" t="str">
        <f>IF(ISERROR(INT((B2631-SUM(MOD(DATE(YEAR(B2631-MOD(B2631-2,7)+3),1,2),{1E+99,7})*{1,-1})+5)/7)),"",INT((B2631-SUM(MOD(DATE(YEAR(B2631-MOD(B2631-2,7)+3),1,2),{1E+99,7})*{1,-1})+5)/7))</f>
        <v/>
      </c>
    </row>
    <row r="2632" spans="1:9" x14ac:dyDescent="0.3">
      <c r="A2632" s="35" t="str">
        <f t="shared" si="41"/>
        <v/>
      </c>
      <c r="H2632" s="64"/>
      <c r="I2632" s="37" t="str">
        <f>IF(ISERROR(INT((B2632-SUM(MOD(DATE(YEAR(B2632-MOD(B2632-2,7)+3),1,2),{1E+99,7})*{1,-1})+5)/7)),"",INT((B2632-SUM(MOD(DATE(YEAR(B2632-MOD(B2632-2,7)+3),1,2),{1E+99,7})*{1,-1})+5)/7))</f>
        <v/>
      </c>
    </row>
    <row r="2633" spans="1:9" x14ac:dyDescent="0.3">
      <c r="A2633" s="35" t="str">
        <f t="shared" si="41"/>
        <v/>
      </c>
      <c r="H2633" s="64"/>
      <c r="I2633" s="37" t="str">
        <f>IF(ISERROR(INT((B2633-SUM(MOD(DATE(YEAR(B2633-MOD(B2633-2,7)+3),1,2),{1E+99,7})*{1,-1})+5)/7)),"",INT((B2633-SUM(MOD(DATE(YEAR(B2633-MOD(B2633-2,7)+3),1,2),{1E+99,7})*{1,-1})+5)/7))</f>
        <v/>
      </c>
    </row>
    <row r="2634" spans="1:9" x14ac:dyDescent="0.3">
      <c r="A2634" s="35" t="str">
        <f t="shared" si="41"/>
        <v/>
      </c>
      <c r="H2634" s="64"/>
      <c r="I2634" s="37" t="str">
        <f>IF(ISERROR(INT((B2634-SUM(MOD(DATE(YEAR(B2634-MOD(B2634-2,7)+3),1,2),{1E+99,7})*{1,-1})+5)/7)),"",INT((B2634-SUM(MOD(DATE(YEAR(B2634-MOD(B2634-2,7)+3),1,2),{1E+99,7})*{1,-1})+5)/7))</f>
        <v/>
      </c>
    </row>
    <row r="2635" spans="1:9" x14ac:dyDescent="0.3">
      <c r="A2635" s="35" t="str">
        <f t="shared" si="41"/>
        <v/>
      </c>
      <c r="H2635" s="64"/>
      <c r="I2635" s="37" t="str">
        <f>IF(ISERROR(INT((B2635-SUM(MOD(DATE(YEAR(B2635-MOD(B2635-2,7)+3),1,2),{1E+99,7})*{1,-1})+5)/7)),"",INT((B2635-SUM(MOD(DATE(YEAR(B2635-MOD(B2635-2,7)+3),1,2),{1E+99,7})*{1,-1})+5)/7))</f>
        <v/>
      </c>
    </row>
    <row r="2636" spans="1:9" x14ac:dyDescent="0.3">
      <c r="A2636" s="35" t="str">
        <f t="shared" si="41"/>
        <v/>
      </c>
      <c r="H2636" s="64"/>
      <c r="I2636" s="37" t="str">
        <f>IF(ISERROR(INT((B2636-SUM(MOD(DATE(YEAR(B2636-MOD(B2636-2,7)+3),1,2),{1E+99,7})*{1,-1})+5)/7)),"",INT((B2636-SUM(MOD(DATE(YEAR(B2636-MOD(B2636-2,7)+3),1,2),{1E+99,7})*{1,-1})+5)/7))</f>
        <v/>
      </c>
    </row>
    <row r="2637" spans="1:9" x14ac:dyDescent="0.3">
      <c r="A2637" s="35" t="str">
        <f t="shared" si="41"/>
        <v/>
      </c>
      <c r="H2637" s="64"/>
      <c r="I2637" s="37" t="str">
        <f>IF(ISERROR(INT((B2637-SUM(MOD(DATE(YEAR(B2637-MOD(B2637-2,7)+3),1,2),{1E+99,7})*{1,-1})+5)/7)),"",INT((B2637-SUM(MOD(DATE(YEAR(B2637-MOD(B2637-2,7)+3),1,2),{1E+99,7})*{1,-1})+5)/7))</f>
        <v/>
      </c>
    </row>
    <row r="2638" spans="1:9" x14ac:dyDescent="0.3">
      <c r="A2638" s="35" t="str">
        <f t="shared" si="41"/>
        <v/>
      </c>
      <c r="H2638" s="64"/>
      <c r="I2638" s="37" t="str">
        <f>IF(ISERROR(INT((B2638-SUM(MOD(DATE(YEAR(B2638-MOD(B2638-2,7)+3),1,2),{1E+99,7})*{1,-1})+5)/7)),"",INT((B2638-SUM(MOD(DATE(YEAR(B2638-MOD(B2638-2,7)+3),1,2),{1E+99,7})*{1,-1})+5)/7))</f>
        <v/>
      </c>
    </row>
    <row r="2639" spans="1:9" x14ac:dyDescent="0.3">
      <c r="A2639" s="35" t="str">
        <f t="shared" si="41"/>
        <v/>
      </c>
      <c r="H2639" s="64"/>
      <c r="I2639" s="37" t="str">
        <f>IF(ISERROR(INT((B2639-SUM(MOD(DATE(YEAR(B2639-MOD(B2639-2,7)+3),1,2),{1E+99,7})*{1,-1})+5)/7)),"",INT((B2639-SUM(MOD(DATE(YEAR(B2639-MOD(B2639-2,7)+3),1,2),{1E+99,7})*{1,-1})+5)/7))</f>
        <v/>
      </c>
    </row>
    <row r="2640" spans="1:9" x14ac:dyDescent="0.3">
      <c r="A2640" s="35" t="str">
        <f t="shared" si="41"/>
        <v/>
      </c>
      <c r="H2640" s="64"/>
      <c r="I2640" s="37" t="str">
        <f>IF(ISERROR(INT((B2640-SUM(MOD(DATE(YEAR(B2640-MOD(B2640-2,7)+3),1,2),{1E+99,7})*{1,-1})+5)/7)),"",INT((B2640-SUM(MOD(DATE(YEAR(B2640-MOD(B2640-2,7)+3),1,2),{1E+99,7})*{1,-1})+5)/7))</f>
        <v/>
      </c>
    </row>
    <row r="2641" spans="1:9" x14ac:dyDescent="0.3">
      <c r="A2641" s="35" t="str">
        <f t="shared" si="41"/>
        <v/>
      </c>
      <c r="H2641" s="64"/>
      <c r="I2641" s="37" t="str">
        <f>IF(ISERROR(INT((B2641-SUM(MOD(DATE(YEAR(B2641-MOD(B2641-2,7)+3),1,2),{1E+99,7})*{1,-1})+5)/7)),"",INT((B2641-SUM(MOD(DATE(YEAR(B2641-MOD(B2641-2,7)+3),1,2),{1E+99,7})*{1,-1})+5)/7))</f>
        <v/>
      </c>
    </row>
    <row r="2642" spans="1:9" x14ac:dyDescent="0.3">
      <c r="A2642" s="35" t="str">
        <f t="shared" si="41"/>
        <v/>
      </c>
      <c r="H2642" s="64"/>
      <c r="I2642" s="37" t="str">
        <f>IF(ISERROR(INT((B2642-SUM(MOD(DATE(YEAR(B2642-MOD(B2642-2,7)+3),1,2),{1E+99,7})*{1,-1})+5)/7)),"",INT((B2642-SUM(MOD(DATE(YEAR(B2642-MOD(B2642-2,7)+3),1,2),{1E+99,7})*{1,-1})+5)/7))</f>
        <v/>
      </c>
    </row>
    <row r="2643" spans="1:9" x14ac:dyDescent="0.3">
      <c r="A2643" s="35" t="str">
        <f t="shared" si="41"/>
        <v/>
      </c>
      <c r="H2643" s="64"/>
      <c r="I2643" s="37" t="str">
        <f>IF(ISERROR(INT((B2643-SUM(MOD(DATE(YEAR(B2643-MOD(B2643-2,7)+3),1,2),{1E+99,7})*{1,-1})+5)/7)),"",INT((B2643-SUM(MOD(DATE(YEAR(B2643-MOD(B2643-2,7)+3),1,2),{1E+99,7})*{1,-1})+5)/7))</f>
        <v/>
      </c>
    </row>
    <row r="2644" spans="1:9" x14ac:dyDescent="0.3">
      <c r="A2644" s="35" t="str">
        <f t="shared" si="41"/>
        <v/>
      </c>
      <c r="H2644" s="64"/>
      <c r="I2644" s="37" t="str">
        <f>IF(ISERROR(INT((B2644-SUM(MOD(DATE(YEAR(B2644-MOD(B2644-2,7)+3),1,2),{1E+99,7})*{1,-1})+5)/7)),"",INT((B2644-SUM(MOD(DATE(YEAR(B2644-MOD(B2644-2,7)+3),1,2),{1E+99,7})*{1,-1})+5)/7))</f>
        <v/>
      </c>
    </row>
    <row r="2645" spans="1:9" x14ac:dyDescent="0.3">
      <c r="A2645" s="35" t="str">
        <f t="shared" si="41"/>
        <v/>
      </c>
      <c r="H2645" s="64"/>
      <c r="I2645" s="37" t="str">
        <f>IF(ISERROR(INT((B2645-SUM(MOD(DATE(YEAR(B2645-MOD(B2645-2,7)+3),1,2),{1E+99,7})*{1,-1})+5)/7)),"",INT((B2645-SUM(MOD(DATE(YEAR(B2645-MOD(B2645-2,7)+3),1,2),{1E+99,7})*{1,-1})+5)/7))</f>
        <v/>
      </c>
    </row>
    <row r="2646" spans="1:9" x14ac:dyDescent="0.3">
      <c r="A2646" s="35" t="str">
        <f t="shared" si="41"/>
        <v/>
      </c>
      <c r="H2646" s="64"/>
      <c r="I2646" s="37" t="str">
        <f>IF(ISERROR(INT((B2646-SUM(MOD(DATE(YEAR(B2646-MOD(B2646-2,7)+3),1,2),{1E+99,7})*{1,-1})+5)/7)),"",INT((B2646-SUM(MOD(DATE(YEAR(B2646-MOD(B2646-2,7)+3),1,2),{1E+99,7})*{1,-1})+5)/7))</f>
        <v/>
      </c>
    </row>
    <row r="2647" spans="1:9" x14ac:dyDescent="0.3">
      <c r="A2647" s="35" t="str">
        <f t="shared" si="41"/>
        <v/>
      </c>
      <c r="H2647" s="64"/>
      <c r="I2647" s="37" t="str">
        <f>IF(ISERROR(INT((B2647-SUM(MOD(DATE(YEAR(B2647-MOD(B2647-2,7)+3),1,2),{1E+99,7})*{1,-1})+5)/7)),"",INT((B2647-SUM(MOD(DATE(YEAR(B2647-MOD(B2647-2,7)+3),1,2),{1E+99,7})*{1,-1})+5)/7))</f>
        <v/>
      </c>
    </row>
    <row r="2648" spans="1:9" x14ac:dyDescent="0.3">
      <c r="A2648" s="35" t="str">
        <f t="shared" si="41"/>
        <v/>
      </c>
      <c r="H2648" s="64"/>
      <c r="I2648" s="37" t="str">
        <f>IF(ISERROR(INT((B2648-SUM(MOD(DATE(YEAR(B2648-MOD(B2648-2,7)+3),1,2),{1E+99,7})*{1,-1})+5)/7)),"",INT((B2648-SUM(MOD(DATE(YEAR(B2648-MOD(B2648-2,7)+3),1,2),{1E+99,7})*{1,-1})+5)/7))</f>
        <v/>
      </c>
    </row>
    <row r="2649" spans="1:9" x14ac:dyDescent="0.3">
      <c r="A2649" s="35" t="str">
        <f t="shared" si="41"/>
        <v/>
      </c>
      <c r="H2649" s="64"/>
      <c r="I2649" s="37" t="str">
        <f>IF(ISERROR(INT((B2649-SUM(MOD(DATE(YEAR(B2649-MOD(B2649-2,7)+3),1,2),{1E+99,7})*{1,-1})+5)/7)),"",INT((B2649-SUM(MOD(DATE(YEAR(B2649-MOD(B2649-2,7)+3),1,2),{1E+99,7})*{1,-1})+5)/7))</f>
        <v/>
      </c>
    </row>
    <row r="2650" spans="1:9" x14ac:dyDescent="0.3">
      <c r="A2650" s="35" t="str">
        <f t="shared" si="41"/>
        <v/>
      </c>
      <c r="H2650" s="64"/>
      <c r="I2650" s="37" t="str">
        <f>IF(ISERROR(INT((B2650-SUM(MOD(DATE(YEAR(B2650-MOD(B2650-2,7)+3),1,2),{1E+99,7})*{1,-1})+5)/7)),"",INT((B2650-SUM(MOD(DATE(YEAR(B2650-MOD(B2650-2,7)+3),1,2),{1E+99,7})*{1,-1})+5)/7))</f>
        <v/>
      </c>
    </row>
    <row r="2651" spans="1:9" x14ac:dyDescent="0.3">
      <c r="A2651" s="35" t="str">
        <f t="shared" si="41"/>
        <v/>
      </c>
      <c r="H2651" s="64"/>
      <c r="I2651" s="37" t="str">
        <f>IF(ISERROR(INT((B2651-SUM(MOD(DATE(YEAR(B2651-MOD(B2651-2,7)+3),1,2),{1E+99,7})*{1,-1})+5)/7)),"",INT((B2651-SUM(MOD(DATE(YEAR(B2651-MOD(B2651-2,7)+3),1,2),{1E+99,7})*{1,-1})+5)/7))</f>
        <v/>
      </c>
    </row>
    <row r="2652" spans="1:9" x14ac:dyDescent="0.3">
      <c r="A2652" s="35" t="str">
        <f t="shared" si="41"/>
        <v/>
      </c>
      <c r="H2652" s="64"/>
      <c r="I2652" s="37" t="str">
        <f>IF(ISERROR(INT((B2652-SUM(MOD(DATE(YEAR(B2652-MOD(B2652-2,7)+3),1,2),{1E+99,7})*{1,-1})+5)/7)),"",INT((B2652-SUM(MOD(DATE(YEAR(B2652-MOD(B2652-2,7)+3),1,2),{1E+99,7})*{1,-1})+5)/7))</f>
        <v/>
      </c>
    </row>
    <row r="2653" spans="1:9" x14ac:dyDescent="0.3">
      <c r="A2653" s="35" t="str">
        <f t="shared" si="41"/>
        <v/>
      </c>
      <c r="H2653" s="64"/>
      <c r="I2653" s="37" t="str">
        <f>IF(ISERROR(INT((B2653-SUM(MOD(DATE(YEAR(B2653-MOD(B2653-2,7)+3),1,2),{1E+99,7})*{1,-1})+5)/7)),"",INT((B2653-SUM(MOD(DATE(YEAR(B2653-MOD(B2653-2,7)+3),1,2),{1E+99,7})*{1,-1})+5)/7))</f>
        <v/>
      </c>
    </row>
    <row r="2654" spans="1:9" x14ac:dyDescent="0.3">
      <c r="A2654" s="35" t="str">
        <f t="shared" si="41"/>
        <v/>
      </c>
      <c r="H2654" s="64"/>
      <c r="I2654" s="37" t="str">
        <f>IF(ISERROR(INT((B2654-SUM(MOD(DATE(YEAR(B2654-MOD(B2654-2,7)+3),1,2),{1E+99,7})*{1,-1})+5)/7)),"",INT((B2654-SUM(MOD(DATE(YEAR(B2654-MOD(B2654-2,7)+3),1,2),{1E+99,7})*{1,-1})+5)/7))</f>
        <v/>
      </c>
    </row>
    <row r="2655" spans="1:9" x14ac:dyDescent="0.3">
      <c r="A2655" s="35" t="str">
        <f t="shared" si="41"/>
        <v/>
      </c>
      <c r="H2655" s="64"/>
      <c r="I2655" s="37" t="str">
        <f>IF(ISERROR(INT((B2655-SUM(MOD(DATE(YEAR(B2655-MOD(B2655-2,7)+3),1,2),{1E+99,7})*{1,-1})+5)/7)),"",INT((B2655-SUM(MOD(DATE(YEAR(B2655-MOD(B2655-2,7)+3),1,2),{1E+99,7})*{1,-1})+5)/7))</f>
        <v/>
      </c>
    </row>
    <row r="2656" spans="1:9" x14ac:dyDescent="0.3">
      <c r="A2656" s="35" t="str">
        <f t="shared" si="41"/>
        <v/>
      </c>
      <c r="H2656" s="64"/>
      <c r="I2656" s="37" t="str">
        <f>IF(ISERROR(INT((B2656-SUM(MOD(DATE(YEAR(B2656-MOD(B2656-2,7)+3),1,2),{1E+99,7})*{1,-1})+5)/7)),"",INT((B2656-SUM(MOD(DATE(YEAR(B2656-MOD(B2656-2,7)+3),1,2),{1E+99,7})*{1,-1})+5)/7))</f>
        <v/>
      </c>
    </row>
    <row r="2657" spans="1:9" x14ac:dyDescent="0.3">
      <c r="A2657" s="35" t="str">
        <f t="shared" si="41"/>
        <v/>
      </c>
      <c r="H2657" s="64"/>
      <c r="I2657" s="37" t="str">
        <f>IF(ISERROR(INT((B2657-SUM(MOD(DATE(YEAR(B2657-MOD(B2657-2,7)+3),1,2),{1E+99,7})*{1,-1})+5)/7)),"",INT((B2657-SUM(MOD(DATE(YEAR(B2657-MOD(B2657-2,7)+3),1,2),{1E+99,7})*{1,-1})+5)/7))</f>
        <v/>
      </c>
    </row>
    <row r="2658" spans="1:9" x14ac:dyDescent="0.3">
      <c r="A2658" s="35" t="str">
        <f t="shared" si="41"/>
        <v/>
      </c>
      <c r="H2658" s="64"/>
      <c r="I2658" s="37" t="str">
        <f>IF(ISERROR(INT((B2658-SUM(MOD(DATE(YEAR(B2658-MOD(B2658-2,7)+3),1,2),{1E+99,7})*{1,-1})+5)/7)),"",INT((B2658-SUM(MOD(DATE(YEAR(B2658-MOD(B2658-2,7)+3),1,2),{1E+99,7})*{1,-1})+5)/7))</f>
        <v/>
      </c>
    </row>
    <row r="2659" spans="1:9" x14ac:dyDescent="0.3">
      <c r="A2659" s="35" t="str">
        <f t="shared" si="41"/>
        <v/>
      </c>
      <c r="H2659" s="64"/>
      <c r="I2659" s="37" t="str">
        <f>IF(ISERROR(INT((B2659-SUM(MOD(DATE(YEAR(B2659-MOD(B2659-2,7)+3),1,2),{1E+99,7})*{1,-1})+5)/7)),"",INT((B2659-SUM(MOD(DATE(YEAR(B2659-MOD(B2659-2,7)+3),1,2),{1E+99,7})*{1,-1})+5)/7))</f>
        <v/>
      </c>
    </row>
    <row r="2660" spans="1:9" x14ac:dyDescent="0.3">
      <c r="A2660" s="35" t="str">
        <f t="shared" si="41"/>
        <v/>
      </c>
      <c r="H2660" s="64"/>
      <c r="I2660" s="37" t="str">
        <f>IF(ISERROR(INT((B2660-SUM(MOD(DATE(YEAR(B2660-MOD(B2660-2,7)+3),1,2),{1E+99,7})*{1,-1})+5)/7)),"",INT((B2660-SUM(MOD(DATE(YEAR(B2660-MOD(B2660-2,7)+3),1,2),{1E+99,7})*{1,-1})+5)/7))</f>
        <v/>
      </c>
    </row>
    <row r="2661" spans="1:9" x14ac:dyDescent="0.3">
      <c r="A2661" s="35" t="str">
        <f t="shared" si="41"/>
        <v/>
      </c>
      <c r="H2661" s="64"/>
      <c r="I2661" s="37" t="str">
        <f>IF(ISERROR(INT((B2661-SUM(MOD(DATE(YEAR(B2661-MOD(B2661-2,7)+3),1,2),{1E+99,7})*{1,-1})+5)/7)),"",INT((B2661-SUM(MOD(DATE(YEAR(B2661-MOD(B2661-2,7)+3),1,2),{1E+99,7})*{1,-1})+5)/7))</f>
        <v/>
      </c>
    </row>
    <row r="2662" spans="1:9" x14ac:dyDescent="0.3">
      <c r="A2662" s="35" t="str">
        <f t="shared" si="41"/>
        <v/>
      </c>
      <c r="H2662" s="64"/>
      <c r="I2662" s="37" t="str">
        <f>IF(ISERROR(INT((B2662-SUM(MOD(DATE(YEAR(B2662-MOD(B2662-2,7)+3),1,2),{1E+99,7})*{1,-1})+5)/7)),"",INT((B2662-SUM(MOD(DATE(YEAR(B2662-MOD(B2662-2,7)+3),1,2),{1E+99,7})*{1,-1})+5)/7))</f>
        <v/>
      </c>
    </row>
    <row r="2663" spans="1:9" x14ac:dyDescent="0.3">
      <c r="A2663" s="35" t="str">
        <f t="shared" si="41"/>
        <v/>
      </c>
      <c r="H2663" s="64"/>
      <c r="I2663" s="37" t="str">
        <f>IF(ISERROR(INT((B2663-SUM(MOD(DATE(YEAR(B2663-MOD(B2663-2,7)+3),1,2),{1E+99,7})*{1,-1})+5)/7)),"",INT((B2663-SUM(MOD(DATE(YEAR(B2663-MOD(B2663-2,7)+3),1,2),{1E+99,7})*{1,-1})+5)/7))</f>
        <v/>
      </c>
    </row>
    <row r="2664" spans="1:9" x14ac:dyDescent="0.3">
      <c r="A2664" s="35" t="str">
        <f t="shared" si="41"/>
        <v/>
      </c>
      <c r="H2664" s="64"/>
      <c r="I2664" s="37" t="str">
        <f>IF(ISERROR(INT((B2664-SUM(MOD(DATE(YEAR(B2664-MOD(B2664-2,7)+3),1,2),{1E+99,7})*{1,-1})+5)/7)),"",INT((B2664-SUM(MOD(DATE(YEAR(B2664-MOD(B2664-2,7)+3),1,2),{1E+99,7})*{1,-1})+5)/7))</f>
        <v/>
      </c>
    </row>
    <row r="2665" spans="1:9" x14ac:dyDescent="0.3">
      <c r="A2665" s="35" t="str">
        <f t="shared" si="41"/>
        <v/>
      </c>
      <c r="H2665" s="64"/>
      <c r="I2665" s="37" t="str">
        <f>IF(ISERROR(INT((B2665-SUM(MOD(DATE(YEAR(B2665-MOD(B2665-2,7)+3),1,2),{1E+99,7})*{1,-1})+5)/7)),"",INT((B2665-SUM(MOD(DATE(YEAR(B2665-MOD(B2665-2,7)+3),1,2),{1E+99,7})*{1,-1})+5)/7))</f>
        <v/>
      </c>
    </row>
    <row r="2666" spans="1:9" x14ac:dyDescent="0.3">
      <c r="A2666" s="35" t="str">
        <f t="shared" si="41"/>
        <v/>
      </c>
      <c r="H2666" s="64"/>
      <c r="I2666" s="37" t="str">
        <f>IF(ISERROR(INT((B2666-SUM(MOD(DATE(YEAR(B2666-MOD(B2666-2,7)+3),1,2),{1E+99,7})*{1,-1})+5)/7)),"",INT((B2666-SUM(MOD(DATE(YEAR(B2666-MOD(B2666-2,7)+3),1,2),{1E+99,7})*{1,-1})+5)/7))</f>
        <v/>
      </c>
    </row>
    <row r="2667" spans="1:9" x14ac:dyDescent="0.3">
      <c r="A2667" s="35" t="str">
        <f t="shared" si="41"/>
        <v/>
      </c>
      <c r="H2667" s="64"/>
      <c r="I2667" s="37" t="str">
        <f>IF(ISERROR(INT((B2667-SUM(MOD(DATE(YEAR(B2667-MOD(B2667-2,7)+3),1,2),{1E+99,7})*{1,-1})+5)/7)),"",INT((B2667-SUM(MOD(DATE(YEAR(B2667-MOD(B2667-2,7)+3),1,2),{1E+99,7})*{1,-1})+5)/7))</f>
        <v/>
      </c>
    </row>
    <row r="2668" spans="1:9" x14ac:dyDescent="0.3">
      <c r="A2668" s="35" t="str">
        <f t="shared" si="41"/>
        <v/>
      </c>
      <c r="H2668" s="64"/>
      <c r="I2668" s="37" t="str">
        <f>IF(ISERROR(INT((B2668-SUM(MOD(DATE(YEAR(B2668-MOD(B2668-2,7)+3),1,2),{1E+99,7})*{1,-1})+5)/7)),"",INT((B2668-SUM(MOD(DATE(YEAR(B2668-MOD(B2668-2,7)+3),1,2),{1E+99,7})*{1,-1})+5)/7))</f>
        <v/>
      </c>
    </row>
    <row r="2669" spans="1:9" x14ac:dyDescent="0.3">
      <c r="A2669" s="35" t="str">
        <f t="shared" si="41"/>
        <v/>
      </c>
      <c r="H2669" s="64"/>
      <c r="I2669" s="37" t="str">
        <f>IF(ISERROR(INT((B2669-SUM(MOD(DATE(YEAR(B2669-MOD(B2669-2,7)+3),1,2),{1E+99,7})*{1,-1})+5)/7)),"",INT((B2669-SUM(MOD(DATE(YEAR(B2669-MOD(B2669-2,7)+3),1,2),{1E+99,7})*{1,-1})+5)/7))</f>
        <v/>
      </c>
    </row>
    <row r="2670" spans="1:9" x14ac:dyDescent="0.3">
      <c r="A2670" s="35" t="str">
        <f t="shared" si="41"/>
        <v/>
      </c>
      <c r="H2670" s="64"/>
      <c r="I2670" s="37" t="str">
        <f>IF(ISERROR(INT((B2670-SUM(MOD(DATE(YEAR(B2670-MOD(B2670-2,7)+3),1,2),{1E+99,7})*{1,-1})+5)/7)),"",INT((B2670-SUM(MOD(DATE(YEAR(B2670-MOD(B2670-2,7)+3),1,2),{1E+99,7})*{1,-1})+5)/7))</f>
        <v/>
      </c>
    </row>
    <row r="2671" spans="1:9" x14ac:dyDescent="0.3">
      <c r="A2671" s="35" t="str">
        <f t="shared" si="41"/>
        <v/>
      </c>
      <c r="H2671" s="64"/>
      <c r="I2671" s="37" t="str">
        <f>IF(ISERROR(INT((B2671-SUM(MOD(DATE(YEAR(B2671-MOD(B2671-2,7)+3),1,2),{1E+99,7})*{1,-1})+5)/7)),"",INT((B2671-SUM(MOD(DATE(YEAR(B2671-MOD(B2671-2,7)+3),1,2),{1E+99,7})*{1,-1})+5)/7))</f>
        <v/>
      </c>
    </row>
    <row r="2672" spans="1:9" x14ac:dyDescent="0.3">
      <c r="A2672" s="35" t="str">
        <f t="shared" si="41"/>
        <v/>
      </c>
      <c r="H2672" s="64"/>
      <c r="I2672" s="37" t="str">
        <f>IF(ISERROR(INT((B2672-SUM(MOD(DATE(YEAR(B2672-MOD(B2672-2,7)+3),1,2),{1E+99,7})*{1,-1})+5)/7)),"",INT((B2672-SUM(MOD(DATE(YEAR(B2672-MOD(B2672-2,7)+3),1,2),{1E+99,7})*{1,-1})+5)/7))</f>
        <v/>
      </c>
    </row>
    <row r="2673" spans="1:9" x14ac:dyDescent="0.3">
      <c r="A2673" s="35" t="str">
        <f t="shared" si="41"/>
        <v/>
      </c>
      <c r="H2673" s="64"/>
      <c r="I2673" s="37" t="str">
        <f>IF(ISERROR(INT((B2673-SUM(MOD(DATE(YEAR(B2673-MOD(B2673-2,7)+3),1,2),{1E+99,7})*{1,-1})+5)/7)),"",INT((B2673-SUM(MOD(DATE(YEAR(B2673-MOD(B2673-2,7)+3),1,2),{1E+99,7})*{1,-1})+5)/7))</f>
        <v/>
      </c>
    </row>
    <row r="2674" spans="1:9" x14ac:dyDescent="0.3">
      <c r="A2674" s="35" t="str">
        <f t="shared" si="41"/>
        <v/>
      </c>
      <c r="H2674" s="64"/>
      <c r="I2674" s="37" t="str">
        <f>IF(ISERROR(INT((B2674-SUM(MOD(DATE(YEAR(B2674-MOD(B2674-2,7)+3),1,2),{1E+99,7})*{1,-1})+5)/7)),"",INT((B2674-SUM(MOD(DATE(YEAR(B2674-MOD(B2674-2,7)+3),1,2),{1E+99,7})*{1,-1})+5)/7))</f>
        <v/>
      </c>
    </row>
    <row r="2675" spans="1:9" x14ac:dyDescent="0.3">
      <c r="A2675" s="35" t="str">
        <f t="shared" si="41"/>
        <v/>
      </c>
      <c r="H2675" s="64"/>
      <c r="I2675" s="37" t="str">
        <f>IF(ISERROR(INT((B2675-SUM(MOD(DATE(YEAR(B2675-MOD(B2675-2,7)+3),1,2),{1E+99,7})*{1,-1})+5)/7)),"",INT((B2675-SUM(MOD(DATE(YEAR(B2675-MOD(B2675-2,7)+3),1,2),{1E+99,7})*{1,-1})+5)/7))</f>
        <v/>
      </c>
    </row>
    <row r="2676" spans="1:9" x14ac:dyDescent="0.3">
      <c r="A2676" s="35" t="str">
        <f t="shared" si="41"/>
        <v/>
      </c>
      <c r="H2676" s="64"/>
      <c r="I2676" s="37" t="str">
        <f>IF(ISERROR(INT((B2676-SUM(MOD(DATE(YEAR(B2676-MOD(B2676-2,7)+3),1,2),{1E+99,7})*{1,-1})+5)/7)),"",INT((B2676-SUM(MOD(DATE(YEAR(B2676-MOD(B2676-2,7)+3),1,2),{1E+99,7})*{1,-1})+5)/7))</f>
        <v/>
      </c>
    </row>
    <row r="2677" spans="1:9" x14ac:dyDescent="0.3">
      <c r="A2677" s="35" t="str">
        <f t="shared" si="41"/>
        <v/>
      </c>
      <c r="H2677" s="64"/>
      <c r="I2677" s="37" t="str">
        <f>IF(ISERROR(INT((B2677-SUM(MOD(DATE(YEAR(B2677-MOD(B2677-2,7)+3),1,2),{1E+99,7})*{1,-1})+5)/7)),"",INT((B2677-SUM(MOD(DATE(YEAR(B2677-MOD(B2677-2,7)+3),1,2),{1E+99,7})*{1,-1})+5)/7))</f>
        <v/>
      </c>
    </row>
    <row r="2678" spans="1:9" x14ac:dyDescent="0.3">
      <c r="A2678" s="35" t="str">
        <f t="shared" si="41"/>
        <v/>
      </c>
      <c r="H2678" s="64"/>
      <c r="I2678" s="37" t="str">
        <f>IF(ISERROR(INT((B2678-SUM(MOD(DATE(YEAR(B2678-MOD(B2678-2,7)+3),1,2),{1E+99,7})*{1,-1})+5)/7)),"",INT((B2678-SUM(MOD(DATE(YEAR(B2678-MOD(B2678-2,7)+3),1,2),{1E+99,7})*{1,-1})+5)/7))</f>
        <v/>
      </c>
    </row>
    <row r="2679" spans="1:9" x14ac:dyDescent="0.3">
      <c r="A2679" s="35" t="str">
        <f t="shared" si="41"/>
        <v/>
      </c>
      <c r="H2679" s="64"/>
      <c r="I2679" s="37" t="str">
        <f>IF(ISERROR(INT((B2679-SUM(MOD(DATE(YEAR(B2679-MOD(B2679-2,7)+3),1,2),{1E+99,7})*{1,-1})+5)/7)),"",INT((B2679-SUM(MOD(DATE(YEAR(B2679-MOD(B2679-2,7)+3),1,2),{1E+99,7})*{1,-1})+5)/7))</f>
        <v/>
      </c>
    </row>
    <row r="2680" spans="1:9" x14ac:dyDescent="0.3">
      <c r="A2680" s="35" t="str">
        <f t="shared" si="41"/>
        <v/>
      </c>
      <c r="H2680" s="64"/>
      <c r="I2680" s="37" t="str">
        <f>IF(ISERROR(INT((B2680-SUM(MOD(DATE(YEAR(B2680-MOD(B2680-2,7)+3),1,2),{1E+99,7})*{1,-1})+5)/7)),"",INT((B2680-SUM(MOD(DATE(YEAR(B2680-MOD(B2680-2,7)+3),1,2),{1E+99,7})*{1,-1})+5)/7))</f>
        <v/>
      </c>
    </row>
    <row r="2681" spans="1:9" x14ac:dyDescent="0.3">
      <c r="A2681" s="35" t="str">
        <f t="shared" si="41"/>
        <v/>
      </c>
      <c r="H2681" s="64"/>
      <c r="I2681" s="37" t="str">
        <f>IF(ISERROR(INT((B2681-SUM(MOD(DATE(YEAR(B2681-MOD(B2681-2,7)+3),1,2),{1E+99,7})*{1,-1})+5)/7)),"",INT((B2681-SUM(MOD(DATE(YEAR(B2681-MOD(B2681-2,7)+3),1,2),{1E+99,7})*{1,-1})+5)/7))</f>
        <v/>
      </c>
    </row>
    <row r="2682" spans="1:9" x14ac:dyDescent="0.3">
      <c r="A2682" s="35" t="str">
        <f t="shared" si="41"/>
        <v/>
      </c>
      <c r="H2682" s="64"/>
      <c r="I2682" s="37" t="str">
        <f>IF(ISERROR(INT((B2682-SUM(MOD(DATE(YEAR(B2682-MOD(B2682-2,7)+3),1,2),{1E+99,7})*{1,-1})+5)/7)),"",INT((B2682-SUM(MOD(DATE(YEAR(B2682-MOD(B2682-2,7)+3),1,2),{1E+99,7})*{1,-1})+5)/7))</f>
        <v/>
      </c>
    </row>
    <row r="2683" spans="1:9" x14ac:dyDescent="0.3">
      <c r="A2683" s="35" t="str">
        <f t="shared" si="41"/>
        <v/>
      </c>
      <c r="H2683" s="64"/>
      <c r="I2683" s="37" t="str">
        <f>IF(ISERROR(INT((B2683-SUM(MOD(DATE(YEAR(B2683-MOD(B2683-2,7)+3),1,2),{1E+99,7})*{1,-1})+5)/7)),"",INT((B2683-SUM(MOD(DATE(YEAR(B2683-MOD(B2683-2,7)+3),1,2),{1E+99,7})*{1,-1})+5)/7))</f>
        <v/>
      </c>
    </row>
    <row r="2684" spans="1:9" x14ac:dyDescent="0.3">
      <c r="A2684" s="35" t="str">
        <f t="shared" si="41"/>
        <v/>
      </c>
      <c r="H2684" s="64"/>
      <c r="I2684" s="37" t="str">
        <f>IF(ISERROR(INT((B2684-SUM(MOD(DATE(YEAR(B2684-MOD(B2684-2,7)+3),1,2),{1E+99,7})*{1,-1})+5)/7)),"",INT((B2684-SUM(MOD(DATE(YEAR(B2684-MOD(B2684-2,7)+3),1,2),{1E+99,7})*{1,-1})+5)/7))</f>
        <v/>
      </c>
    </row>
    <row r="2685" spans="1:9" x14ac:dyDescent="0.3">
      <c r="A2685" s="35" t="str">
        <f t="shared" si="41"/>
        <v/>
      </c>
      <c r="H2685" s="64"/>
      <c r="I2685" s="37" t="str">
        <f>IF(ISERROR(INT((B2685-SUM(MOD(DATE(YEAR(B2685-MOD(B2685-2,7)+3),1,2),{1E+99,7})*{1,-1})+5)/7)),"",INT((B2685-SUM(MOD(DATE(YEAR(B2685-MOD(B2685-2,7)+3),1,2),{1E+99,7})*{1,-1})+5)/7))</f>
        <v/>
      </c>
    </row>
    <row r="2686" spans="1:9" x14ac:dyDescent="0.3">
      <c r="A2686" s="35" t="str">
        <f t="shared" si="41"/>
        <v/>
      </c>
      <c r="H2686" s="64"/>
      <c r="I2686" s="37" t="str">
        <f>IF(ISERROR(INT((B2686-SUM(MOD(DATE(YEAR(B2686-MOD(B2686-2,7)+3),1,2),{1E+99,7})*{1,-1})+5)/7)),"",INT((B2686-SUM(MOD(DATE(YEAR(B2686-MOD(B2686-2,7)+3),1,2),{1E+99,7})*{1,-1})+5)/7))</f>
        <v/>
      </c>
    </row>
    <row r="2687" spans="1:9" x14ac:dyDescent="0.3">
      <c r="A2687" s="35" t="str">
        <f t="shared" si="41"/>
        <v/>
      </c>
      <c r="H2687" s="64"/>
      <c r="I2687" s="37" t="str">
        <f>IF(ISERROR(INT((B2687-SUM(MOD(DATE(YEAR(B2687-MOD(B2687-2,7)+3),1,2),{1E+99,7})*{1,-1})+5)/7)),"",INT((B2687-SUM(MOD(DATE(YEAR(B2687-MOD(B2687-2,7)+3),1,2),{1E+99,7})*{1,-1})+5)/7))</f>
        <v/>
      </c>
    </row>
    <row r="2688" spans="1:9" x14ac:dyDescent="0.3">
      <c r="A2688" s="35" t="str">
        <f t="shared" si="41"/>
        <v/>
      </c>
      <c r="H2688" s="64"/>
      <c r="I2688" s="37" t="str">
        <f>IF(ISERROR(INT((B2688-SUM(MOD(DATE(YEAR(B2688-MOD(B2688-2,7)+3),1,2),{1E+99,7})*{1,-1})+5)/7)),"",INT((B2688-SUM(MOD(DATE(YEAR(B2688-MOD(B2688-2,7)+3),1,2),{1E+99,7})*{1,-1})+5)/7))</f>
        <v/>
      </c>
    </row>
    <row r="2689" spans="1:9" x14ac:dyDescent="0.3">
      <c r="A2689" s="35" t="str">
        <f t="shared" si="41"/>
        <v/>
      </c>
      <c r="H2689" s="64"/>
      <c r="I2689" s="37" t="str">
        <f>IF(ISERROR(INT((B2689-SUM(MOD(DATE(YEAR(B2689-MOD(B2689-2,7)+3),1,2),{1E+99,7})*{1,-1})+5)/7)),"",INT((B2689-SUM(MOD(DATE(YEAR(B2689-MOD(B2689-2,7)+3),1,2),{1E+99,7})*{1,-1})+5)/7))</f>
        <v/>
      </c>
    </row>
    <row r="2690" spans="1:9" x14ac:dyDescent="0.3">
      <c r="A2690" s="35" t="str">
        <f t="shared" si="41"/>
        <v/>
      </c>
      <c r="H2690" s="64"/>
      <c r="I2690" s="37" t="str">
        <f>IF(ISERROR(INT((B2690-SUM(MOD(DATE(YEAR(B2690-MOD(B2690-2,7)+3),1,2),{1E+99,7})*{1,-1})+5)/7)),"",INT((B2690-SUM(MOD(DATE(YEAR(B2690-MOD(B2690-2,7)+3),1,2),{1E+99,7})*{1,-1})+5)/7))</f>
        <v/>
      </c>
    </row>
    <row r="2691" spans="1:9" x14ac:dyDescent="0.3">
      <c r="A2691" s="35" t="str">
        <f t="shared" si="41"/>
        <v/>
      </c>
      <c r="H2691" s="64"/>
      <c r="I2691" s="37" t="str">
        <f>IF(ISERROR(INT((B2691-SUM(MOD(DATE(YEAR(B2691-MOD(B2691-2,7)+3),1,2),{1E+99,7})*{1,-1})+5)/7)),"",INT((B2691-SUM(MOD(DATE(YEAR(B2691-MOD(B2691-2,7)+3),1,2),{1E+99,7})*{1,-1})+5)/7))</f>
        <v/>
      </c>
    </row>
    <row r="2692" spans="1:9" x14ac:dyDescent="0.3">
      <c r="A2692" s="35" t="str">
        <f t="shared" si="41"/>
        <v/>
      </c>
      <c r="H2692" s="64"/>
      <c r="I2692" s="37" t="str">
        <f>IF(ISERROR(INT((B2692-SUM(MOD(DATE(YEAR(B2692-MOD(B2692-2,7)+3),1,2),{1E+99,7})*{1,-1})+5)/7)),"",INT((B2692-SUM(MOD(DATE(YEAR(B2692-MOD(B2692-2,7)+3),1,2),{1E+99,7})*{1,-1})+5)/7))</f>
        <v/>
      </c>
    </row>
    <row r="2693" spans="1:9" x14ac:dyDescent="0.3">
      <c r="A2693" s="35" t="str">
        <f t="shared" si="41"/>
        <v/>
      </c>
      <c r="H2693" s="64"/>
      <c r="I2693" s="37" t="str">
        <f>IF(ISERROR(INT((B2693-SUM(MOD(DATE(YEAR(B2693-MOD(B2693-2,7)+3),1,2),{1E+99,7})*{1,-1})+5)/7)),"",INT((B2693-SUM(MOD(DATE(YEAR(B2693-MOD(B2693-2,7)+3),1,2),{1E+99,7})*{1,-1})+5)/7))</f>
        <v/>
      </c>
    </row>
    <row r="2694" spans="1:9" x14ac:dyDescent="0.3">
      <c r="A2694" s="35" t="str">
        <f t="shared" si="41"/>
        <v/>
      </c>
      <c r="H2694" s="64"/>
      <c r="I2694" s="37" t="str">
        <f>IF(ISERROR(INT((B2694-SUM(MOD(DATE(YEAR(B2694-MOD(B2694-2,7)+3),1,2),{1E+99,7})*{1,-1})+5)/7)),"",INT((B2694-SUM(MOD(DATE(YEAR(B2694-MOD(B2694-2,7)+3),1,2),{1E+99,7})*{1,-1})+5)/7))</f>
        <v/>
      </c>
    </row>
    <row r="2695" spans="1:9" x14ac:dyDescent="0.3">
      <c r="A2695" s="35" t="str">
        <f t="shared" ref="A2695:A2758" si="42">IF(D2695-C2695&gt;0,D2695-C2695,"")</f>
        <v/>
      </c>
      <c r="H2695" s="64"/>
      <c r="I2695" s="37" t="str">
        <f>IF(ISERROR(INT((B2695-SUM(MOD(DATE(YEAR(B2695-MOD(B2695-2,7)+3),1,2),{1E+99,7})*{1,-1})+5)/7)),"",INT((B2695-SUM(MOD(DATE(YEAR(B2695-MOD(B2695-2,7)+3),1,2),{1E+99,7})*{1,-1})+5)/7))</f>
        <v/>
      </c>
    </row>
    <row r="2696" spans="1:9" x14ac:dyDescent="0.3">
      <c r="A2696" s="35" t="str">
        <f t="shared" si="42"/>
        <v/>
      </c>
      <c r="H2696" s="64"/>
      <c r="I2696" s="37" t="str">
        <f>IF(ISERROR(INT((B2696-SUM(MOD(DATE(YEAR(B2696-MOD(B2696-2,7)+3),1,2),{1E+99,7})*{1,-1})+5)/7)),"",INT((B2696-SUM(MOD(DATE(YEAR(B2696-MOD(B2696-2,7)+3),1,2),{1E+99,7})*{1,-1})+5)/7))</f>
        <v/>
      </c>
    </row>
    <row r="2697" spans="1:9" x14ac:dyDescent="0.3">
      <c r="A2697" s="35" t="str">
        <f t="shared" si="42"/>
        <v/>
      </c>
      <c r="H2697" s="64"/>
      <c r="I2697" s="37" t="str">
        <f>IF(ISERROR(INT((B2697-SUM(MOD(DATE(YEAR(B2697-MOD(B2697-2,7)+3),1,2),{1E+99,7})*{1,-1})+5)/7)),"",INT((B2697-SUM(MOD(DATE(YEAR(B2697-MOD(B2697-2,7)+3),1,2),{1E+99,7})*{1,-1})+5)/7))</f>
        <v/>
      </c>
    </row>
    <row r="2698" spans="1:9" x14ac:dyDescent="0.3">
      <c r="A2698" s="35" t="str">
        <f t="shared" si="42"/>
        <v/>
      </c>
      <c r="H2698" s="64"/>
      <c r="I2698" s="37" t="str">
        <f>IF(ISERROR(INT((B2698-SUM(MOD(DATE(YEAR(B2698-MOD(B2698-2,7)+3),1,2),{1E+99,7})*{1,-1})+5)/7)),"",INT((B2698-SUM(MOD(DATE(YEAR(B2698-MOD(B2698-2,7)+3),1,2),{1E+99,7})*{1,-1})+5)/7))</f>
        <v/>
      </c>
    </row>
    <row r="2699" spans="1:9" x14ac:dyDescent="0.3">
      <c r="A2699" s="35" t="str">
        <f t="shared" si="42"/>
        <v/>
      </c>
      <c r="H2699" s="64"/>
      <c r="I2699" s="37" t="str">
        <f>IF(ISERROR(INT((B2699-SUM(MOD(DATE(YEAR(B2699-MOD(B2699-2,7)+3),1,2),{1E+99,7})*{1,-1})+5)/7)),"",INT((B2699-SUM(MOD(DATE(YEAR(B2699-MOD(B2699-2,7)+3),1,2),{1E+99,7})*{1,-1})+5)/7))</f>
        <v/>
      </c>
    </row>
    <row r="2700" spans="1:9" x14ac:dyDescent="0.3">
      <c r="A2700" s="35" t="str">
        <f t="shared" si="42"/>
        <v/>
      </c>
      <c r="H2700" s="64"/>
      <c r="I2700" s="37" t="str">
        <f>IF(ISERROR(INT((B2700-SUM(MOD(DATE(YEAR(B2700-MOD(B2700-2,7)+3),1,2),{1E+99,7})*{1,-1})+5)/7)),"",INT((B2700-SUM(MOD(DATE(YEAR(B2700-MOD(B2700-2,7)+3),1,2),{1E+99,7})*{1,-1})+5)/7))</f>
        <v/>
      </c>
    </row>
    <row r="2701" spans="1:9" x14ac:dyDescent="0.3">
      <c r="A2701" s="35" t="str">
        <f t="shared" si="42"/>
        <v/>
      </c>
      <c r="H2701" s="64"/>
      <c r="I2701" s="37" t="str">
        <f>IF(ISERROR(INT((B2701-SUM(MOD(DATE(YEAR(B2701-MOD(B2701-2,7)+3),1,2),{1E+99,7})*{1,-1})+5)/7)),"",INT((B2701-SUM(MOD(DATE(YEAR(B2701-MOD(B2701-2,7)+3),1,2),{1E+99,7})*{1,-1})+5)/7))</f>
        <v/>
      </c>
    </row>
    <row r="2702" spans="1:9" x14ac:dyDescent="0.3">
      <c r="A2702" s="35" t="str">
        <f t="shared" si="42"/>
        <v/>
      </c>
      <c r="H2702" s="64"/>
      <c r="I2702" s="37" t="str">
        <f>IF(ISERROR(INT((B2702-SUM(MOD(DATE(YEAR(B2702-MOD(B2702-2,7)+3),1,2),{1E+99,7})*{1,-1})+5)/7)),"",INT((B2702-SUM(MOD(DATE(YEAR(B2702-MOD(B2702-2,7)+3),1,2),{1E+99,7})*{1,-1})+5)/7))</f>
        <v/>
      </c>
    </row>
    <row r="2703" spans="1:9" x14ac:dyDescent="0.3">
      <c r="A2703" s="35" t="str">
        <f t="shared" si="42"/>
        <v/>
      </c>
      <c r="H2703" s="64"/>
      <c r="I2703" s="37" t="str">
        <f>IF(ISERROR(INT((B2703-SUM(MOD(DATE(YEAR(B2703-MOD(B2703-2,7)+3),1,2),{1E+99,7})*{1,-1})+5)/7)),"",INT((B2703-SUM(MOD(DATE(YEAR(B2703-MOD(B2703-2,7)+3),1,2),{1E+99,7})*{1,-1})+5)/7))</f>
        <v/>
      </c>
    </row>
    <row r="2704" spans="1:9" x14ac:dyDescent="0.3">
      <c r="A2704" s="35" t="str">
        <f t="shared" si="42"/>
        <v/>
      </c>
      <c r="H2704" s="64"/>
      <c r="I2704" s="37" t="str">
        <f>IF(ISERROR(INT((B2704-SUM(MOD(DATE(YEAR(B2704-MOD(B2704-2,7)+3),1,2),{1E+99,7})*{1,-1})+5)/7)),"",INT((B2704-SUM(MOD(DATE(YEAR(B2704-MOD(B2704-2,7)+3),1,2),{1E+99,7})*{1,-1})+5)/7))</f>
        <v/>
      </c>
    </row>
    <row r="2705" spans="1:9" x14ac:dyDescent="0.3">
      <c r="A2705" s="35" t="str">
        <f t="shared" si="42"/>
        <v/>
      </c>
      <c r="H2705" s="64"/>
      <c r="I2705" s="37" t="str">
        <f>IF(ISERROR(INT((B2705-SUM(MOD(DATE(YEAR(B2705-MOD(B2705-2,7)+3),1,2),{1E+99,7})*{1,-1})+5)/7)),"",INT((B2705-SUM(MOD(DATE(YEAR(B2705-MOD(B2705-2,7)+3),1,2),{1E+99,7})*{1,-1})+5)/7))</f>
        <v/>
      </c>
    </row>
    <row r="2706" spans="1:9" x14ac:dyDescent="0.3">
      <c r="A2706" s="35" t="str">
        <f t="shared" si="42"/>
        <v/>
      </c>
      <c r="H2706" s="64"/>
      <c r="I2706" s="37" t="str">
        <f>IF(ISERROR(INT((B2706-SUM(MOD(DATE(YEAR(B2706-MOD(B2706-2,7)+3),1,2),{1E+99,7})*{1,-1})+5)/7)),"",INT((B2706-SUM(MOD(DATE(YEAR(B2706-MOD(B2706-2,7)+3),1,2),{1E+99,7})*{1,-1})+5)/7))</f>
        <v/>
      </c>
    </row>
    <row r="2707" spans="1:9" x14ac:dyDescent="0.3">
      <c r="A2707" s="35" t="str">
        <f t="shared" si="42"/>
        <v/>
      </c>
      <c r="H2707" s="64"/>
      <c r="I2707" s="37" t="str">
        <f>IF(ISERROR(INT((B2707-SUM(MOD(DATE(YEAR(B2707-MOD(B2707-2,7)+3),1,2),{1E+99,7})*{1,-1})+5)/7)),"",INT((B2707-SUM(MOD(DATE(YEAR(B2707-MOD(B2707-2,7)+3),1,2),{1E+99,7})*{1,-1})+5)/7))</f>
        <v/>
      </c>
    </row>
    <row r="2708" spans="1:9" x14ac:dyDescent="0.3">
      <c r="A2708" s="35" t="str">
        <f t="shared" si="42"/>
        <v/>
      </c>
      <c r="H2708" s="64"/>
      <c r="I2708" s="37" t="str">
        <f>IF(ISERROR(INT((B2708-SUM(MOD(DATE(YEAR(B2708-MOD(B2708-2,7)+3),1,2),{1E+99,7})*{1,-1})+5)/7)),"",INT((B2708-SUM(MOD(DATE(YEAR(B2708-MOD(B2708-2,7)+3),1,2),{1E+99,7})*{1,-1})+5)/7))</f>
        <v/>
      </c>
    </row>
    <row r="2709" spans="1:9" x14ac:dyDescent="0.3">
      <c r="A2709" s="35" t="str">
        <f t="shared" si="42"/>
        <v/>
      </c>
      <c r="H2709" s="64"/>
      <c r="I2709" s="37" t="str">
        <f>IF(ISERROR(INT((B2709-SUM(MOD(DATE(YEAR(B2709-MOD(B2709-2,7)+3),1,2),{1E+99,7})*{1,-1})+5)/7)),"",INT((B2709-SUM(MOD(DATE(YEAR(B2709-MOD(B2709-2,7)+3),1,2),{1E+99,7})*{1,-1})+5)/7))</f>
        <v/>
      </c>
    </row>
    <row r="2710" spans="1:9" x14ac:dyDescent="0.3">
      <c r="A2710" s="35" t="str">
        <f t="shared" si="42"/>
        <v/>
      </c>
      <c r="H2710" s="64"/>
      <c r="I2710" s="37" t="str">
        <f>IF(ISERROR(INT((B2710-SUM(MOD(DATE(YEAR(B2710-MOD(B2710-2,7)+3),1,2),{1E+99,7})*{1,-1})+5)/7)),"",INT((B2710-SUM(MOD(DATE(YEAR(B2710-MOD(B2710-2,7)+3),1,2),{1E+99,7})*{1,-1})+5)/7))</f>
        <v/>
      </c>
    </row>
    <row r="2711" spans="1:9" x14ac:dyDescent="0.3">
      <c r="A2711" s="35" t="str">
        <f t="shared" si="42"/>
        <v/>
      </c>
      <c r="H2711" s="64"/>
      <c r="I2711" s="37" t="str">
        <f>IF(ISERROR(INT((B2711-SUM(MOD(DATE(YEAR(B2711-MOD(B2711-2,7)+3),1,2),{1E+99,7})*{1,-1})+5)/7)),"",INT((B2711-SUM(MOD(DATE(YEAR(B2711-MOD(B2711-2,7)+3),1,2),{1E+99,7})*{1,-1})+5)/7))</f>
        <v/>
      </c>
    </row>
    <row r="2712" spans="1:9" x14ac:dyDescent="0.3">
      <c r="A2712" s="35" t="str">
        <f t="shared" si="42"/>
        <v/>
      </c>
      <c r="H2712" s="64"/>
      <c r="I2712" s="37" t="str">
        <f>IF(ISERROR(INT((B2712-SUM(MOD(DATE(YEAR(B2712-MOD(B2712-2,7)+3),1,2),{1E+99,7})*{1,-1})+5)/7)),"",INT((B2712-SUM(MOD(DATE(YEAR(B2712-MOD(B2712-2,7)+3),1,2),{1E+99,7})*{1,-1})+5)/7))</f>
        <v/>
      </c>
    </row>
    <row r="2713" spans="1:9" x14ac:dyDescent="0.3">
      <c r="A2713" s="35" t="str">
        <f t="shared" si="42"/>
        <v/>
      </c>
      <c r="H2713" s="64"/>
      <c r="I2713" s="37" t="str">
        <f>IF(ISERROR(INT((B2713-SUM(MOD(DATE(YEAR(B2713-MOD(B2713-2,7)+3),1,2),{1E+99,7})*{1,-1})+5)/7)),"",INT((B2713-SUM(MOD(DATE(YEAR(B2713-MOD(B2713-2,7)+3),1,2),{1E+99,7})*{1,-1})+5)/7))</f>
        <v/>
      </c>
    </row>
    <row r="2714" spans="1:9" x14ac:dyDescent="0.3">
      <c r="A2714" s="35" t="str">
        <f t="shared" si="42"/>
        <v/>
      </c>
      <c r="H2714" s="64"/>
      <c r="I2714" s="37" t="str">
        <f>IF(ISERROR(INT((B2714-SUM(MOD(DATE(YEAR(B2714-MOD(B2714-2,7)+3),1,2),{1E+99,7})*{1,-1})+5)/7)),"",INT((B2714-SUM(MOD(DATE(YEAR(B2714-MOD(B2714-2,7)+3),1,2),{1E+99,7})*{1,-1})+5)/7))</f>
        <v/>
      </c>
    </row>
    <row r="2715" spans="1:9" x14ac:dyDescent="0.3">
      <c r="A2715" s="35" t="str">
        <f t="shared" si="42"/>
        <v/>
      </c>
      <c r="H2715" s="64"/>
      <c r="I2715" s="37" t="str">
        <f>IF(ISERROR(INT((B2715-SUM(MOD(DATE(YEAR(B2715-MOD(B2715-2,7)+3),1,2),{1E+99,7})*{1,-1})+5)/7)),"",INT((B2715-SUM(MOD(DATE(YEAR(B2715-MOD(B2715-2,7)+3),1,2),{1E+99,7})*{1,-1})+5)/7))</f>
        <v/>
      </c>
    </row>
    <row r="2716" spans="1:9" x14ac:dyDescent="0.3">
      <c r="A2716" s="35" t="str">
        <f t="shared" si="42"/>
        <v/>
      </c>
      <c r="H2716" s="64"/>
      <c r="I2716" s="37" t="str">
        <f>IF(ISERROR(INT((B2716-SUM(MOD(DATE(YEAR(B2716-MOD(B2716-2,7)+3),1,2),{1E+99,7})*{1,-1})+5)/7)),"",INT((B2716-SUM(MOD(DATE(YEAR(B2716-MOD(B2716-2,7)+3),1,2),{1E+99,7})*{1,-1})+5)/7))</f>
        <v/>
      </c>
    </row>
    <row r="2717" spans="1:9" x14ac:dyDescent="0.3">
      <c r="A2717" s="35" t="str">
        <f t="shared" si="42"/>
        <v/>
      </c>
      <c r="H2717" s="64"/>
      <c r="I2717" s="37" t="str">
        <f>IF(ISERROR(INT((B2717-SUM(MOD(DATE(YEAR(B2717-MOD(B2717-2,7)+3),1,2),{1E+99,7})*{1,-1})+5)/7)),"",INT((B2717-SUM(MOD(DATE(YEAR(B2717-MOD(B2717-2,7)+3),1,2),{1E+99,7})*{1,-1})+5)/7))</f>
        <v/>
      </c>
    </row>
    <row r="2718" spans="1:9" x14ac:dyDescent="0.3">
      <c r="A2718" s="35" t="str">
        <f t="shared" si="42"/>
        <v/>
      </c>
      <c r="H2718" s="64"/>
      <c r="I2718" s="37" t="str">
        <f>IF(ISERROR(INT((B2718-SUM(MOD(DATE(YEAR(B2718-MOD(B2718-2,7)+3),1,2),{1E+99,7})*{1,-1})+5)/7)),"",INT((B2718-SUM(MOD(DATE(YEAR(B2718-MOD(B2718-2,7)+3),1,2),{1E+99,7})*{1,-1})+5)/7))</f>
        <v/>
      </c>
    </row>
    <row r="2719" spans="1:9" x14ac:dyDescent="0.3">
      <c r="A2719" s="35" t="str">
        <f t="shared" si="42"/>
        <v/>
      </c>
      <c r="H2719" s="64"/>
      <c r="I2719" s="37" t="str">
        <f>IF(ISERROR(INT((B2719-SUM(MOD(DATE(YEAR(B2719-MOD(B2719-2,7)+3),1,2),{1E+99,7})*{1,-1})+5)/7)),"",INT((B2719-SUM(MOD(DATE(YEAR(B2719-MOD(B2719-2,7)+3),1,2),{1E+99,7})*{1,-1})+5)/7))</f>
        <v/>
      </c>
    </row>
    <row r="2720" spans="1:9" x14ac:dyDescent="0.3">
      <c r="A2720" s="35" t="str">
        <f t="shared" si="42"/>
        <v/>
      </c>
      <c r="H2720" s="64"/>
      <c r="I2720" s="37" t="str">
        <f>IF(ISERROR(INT((B2720-SUM(MOD(DATE(YEAR(B2720-MOD(B2720-2,7)+3),1,2),{1E+99,7})*{1,-1})+5)/7)),"",INT((B2720-SUM(MOD(DATE(YEAR(B2720-MOD(B2720-2,7)+3),1,2),{1E+99,7})*{1,-1})+5)/7))</f>
        <v/>
      </c>
    </row>
    <row r="2721" spans="1:9" x14ac:dyDescent="0.3">
      <c r="A2721" s="35" t="str">
        <f t="shared" si="42"/>
        <v/>
      </c>
      <c r="H2721" s="64"/>
      <c r="I2721" s="37" t="str">
        <f>IF(ISERROR(INT((B2721-SUM(MOD(DATE(YEAR(B2721-MOD(B2721-2,7)+3),1,2),{1E+99,7})*{1,-1})+5)/7)),"",INT((B2721-SUM(MOD(DATE(YEAR(B2721-MOD(B2721-2,7)+3),1,2),{1E+99,7})*{1,-1})+5)/7))</f>
        <v/>
      </c>
    </row>
    <row r="2722" spans="1:9" x14ac:dyDescent="0.3">
      <c r="A2722" s="35" t="str">
        <f t="shared" si="42"/>
        <v/>
      </c>
      <c r="H2722" s="64"/>
      <c r="I2722" s="37" t="str">
        <f>IF(ISERROR(INT((B2722-SUM(MOD(DATE(YEAR(B2722-MOD(B2722-2,7)+3),1,2),{1E+99,7})*{1,-1})+5)/7)),"",INT((B2722-SUM(MOD(DATE(YEAR(B2722-MOD(B2722-2,7)+3),1,2),{1E+99,7})*{1,-1})+5)/7))</f>
        <v/>
      </c>
    </row>
    <row r="2723" spans="1:9" x14ac:dyDescent="0.3">
      <c r="A2723" s="35" t="str">
        <f t="shared" si="42"/>
        <v/>
      </c>
      <c r="H2723" s="64"/>
      <c r="I2723" s="37" t="str">
        <f>IF(ISERROR(INT((B2723-SUM(MOD(DATE(YEAR(B2723-MOD(B2723-2,7)+3),1,2),{1E+99,7})*{1,-1})+5)/7)),"",INT((B2723-SUM(MOD(DATE(YEAR(B2723-MOD(B2723-2,7)+3),1,2),{1E+99,7})*{1,-1})+5)/7))</f>
        <v/>
      </c>
    </row>
    <row r="2724" spans="1:9" x14ac:dyDescent="0.3">
      <c r="A2724" s="35" t="str">
        <f t="shared" si="42"/>
        <v/>
      </c>
      <c r="H2724" s="64"/>
      <c r="I2724" s="37" t="str">
        <f>IF(ISERROR(INT((B2724-SUM(MOD(DATE(YEAR(B2724-MOD(B2724-2,7)+3),1,2),{1E+99,7})*{1,-1})+5)/7)),"",INT((B2724-SUM(MOD(DATE(YEAR(B2724-MOD(B2724-2,7)+3),1,2),{1E+99,7})*{1,-1})+5)/7))</f>
        <v/>
      </c>
    </row>
    <row r="2725" spans="1:9" x14ac:dyDescent="0.3">
      <c r="A2725" s="35" t="str">
        <f t="shared" si="42"/>
        <v/>
      </c>
      <c r="H2725" s="64"/>
      <c r="I2725" s="37" t="str">
        <f>IF(ISERROR(INT((B2725-SUM(MOD(DATE(YEAR(B2725-MOD(B2725-2,7)+3),1,2),{1E+99,7})*{1,-1})+5)/7)),"",INT((B2725-SUM(MOD(DATE(YEAR(B2725-MOD(B2725-2,7)+3),1,2),{1E+99,7})*{1,-1})+5)/7))</f>
        <v/>
      </c>
    </row>
    <row r="2726" spans="1:9" x14ac:dyDescent="0.3">
      <c r="A2726" s="35" t="str">
        <f t="shared" si="42"/>
        <v/>
      </c>
      <c r="H2726" s="64"/>
      <c r="I2726" s="37" t="str">
        <f>IF(ISERROR(INT((B2726-SUM(MOD(DATE(YEAR(B2726-MOD(B2726-2,7)+3),1,2),{1E+99,7})*{1,-1})+5)/7)),"",INT((B2726-SUM(MOD(DATE(YEAR(B2726-MOD(B2726-2,7)+3),1,2),{1E+99,7})*{1,-1})+5)/7))</f>
        <v/>
      </c>
    </row>
    <row r="2727" spans="1:9" x14ac:dyDescent="0.3">
      <c r="A2727" s="35" t="str">
        <f t="shared" si="42"/>
        <v/>
      </c>
      <c r="H2727" s="64"/>
      <c r="I2727" s="37" t="str">
        <f>IF(ISERROR(INT((B2727-SUM(MOD(DATE(YEAR(B2727-MOD(B2727-2,7)+3),1,2),{1E+99,7})*{1,-1})+5)/7)),"",INT((B2727-SUM(MOD(DATE(YEAR(B2727-MOD(B2727-2,7)+3),1,2),{1E+99,7})*{1,-1})+5)/7))</f>
        <v/>
      </c>
    </row>
    <row r="2728" spans="1:9" x14ac:dyDescent="0.3">
      <c r="A2728" s="35" t="str">
        <f t="shared" si="42"/>
        <v/>
      </c>
      <c r="H2728" s="64"/>
      <c r="I2728" s="37" t="str">
        <f>IF(ISERROR(INT((B2728-SUM(MOD(DATE(YEAR(B2728-MOD(B2728-2,7)+3),1,2),{1E+99,7})*{1,-1})+5)/7)),"",INT((B2728-SUM(MOD(DATE(YEAR(B2728-MOD(B2728-2,7)+3),1,2),{1E+99,7})*{1,-1})+5)/7))</f>
        <v/>
      </c>
    </row>
    <row r="2729" spans="1:9" x14ac:dyDescent="0.3">
      <c r="A2729" s="35" t="str">
        <f t="shared" si="42"/>
        <v/>
      </c>
      <c r="H2729" s="64"/>
      <c r="I2729" s="37" t="str">
        <f>IF(ISERROR(INT((B2729-SUM(MOD(DATE(YEAR(B2729-MOD(B2729-2,7)+3),1,2),{1E+99,7})*{1,-1})+5)/7)),"",INT((B2729-SUM(MOD(DATE(YEAR(B2729-MOD(B2729-2,7)+3),1,2),{1E+99,7})*{1,-1})+5)/7))</f>
        <v/>
      </c>
    </row>
    <row r="2730" spans="1:9" x14ac:dyDescent="0.3">
      <c r="A2730" s="35" t="str">
        <f t="shared" si="42"/>
        <v/>
      </c>
      <c r="H2730" s="64"/>
      <c r="I2730" s="37" t="str">
        <f>IF(ISERROR(INT((B2730-SUM(MOD(DATE(YEAR(B2730-MOD(B2730-2,7)+3),1,2),{1E+99,7})*{1,-1})+5)/7)),"",INT((B2730-SUM(MOD(DATE(YEAR(B2730-MOD(B2730-2,7)+3),1,2),{1E+99,7})*{1,-1})+5)/7))</f>
        <v/>
      </c>
    </row>
    <row r="2731" spans="1:9" x14ac:dyDescent="0.3">
      <c r="A2731" s="35" t="str">
        <f t="shared" si="42"/>
        <v/>
      </c>
      <c r="H2731" s="64"/>
      <c r="I2731" s="37" t="str">
        <f>IF(ISERROR(INT((B2731-SUM(MOD(DATE(YEAR(B2731-MOD(B2731-2,7)+3),1,2),{1E+99,7})*{1,-1})+5)/7)),"",INT((B2731-SUM(MOD(DATE(YEAR(B2731-MOD(B2731-2,7)+3),1,2),{1E+99,7})*{1,-1})+5)/7))</f>
        <v/>
      </c>
    </row>
    <row r="2732" spans="1:9" x14ac:dyDescent="0.3">
      <c r="A2732" s="35" t="str">
        <f t="shared" si="42"/>
        <v/>
      </c>
      <c r="H2732" s="64"/>
      <c r="I2732" s="37" t="str">
        <f>IF(ISERROR(INT((B2732-SUM(MOD(DATE(YEAR(B2732-MOD(B2732-2,7)+3),1,2),{1E+99,7})*{1,-1})+5)/7)),"",INT((B2732-SUM(MOD(DATE(YEAR(B2732-MOD(B2732-2,7)+3),1,2),{1E+99,7})*{1,-1})+5)/7))</f>
        <v/>
      </c>
    </row>
    <row r="2733" spans="1:9" x14ac:dyDescent="0.3">
      <c r="A2733" s="35" t="str">
        <f t="shared" si="42"/>
        <v/>
      </c>
      <c r="H2733" s="64"/>
      <c r="I2733" s="37" t="str">
        <f>IF(ISERROR(INT((B2733-SUM(MOD(DATE(YEAR(B2733-MOD(B2733-2,7)+3),1,2),{1E+99,7})*{1,-1})+5)/7)),"",INT((B2733-SUM(MOD(DATE(YEAR(B2733-MOD(B2733-2,7)+3),1,2),{1E+99,7})*{1,-1})+5)/7))</f>
        <v/>
      </c>
    </row>
    <row r="2734" spans="1:9" x14ac:dyDescent="0.3">
      <c r="A2734" s="35" t="str">
        <f t="shared" si="42"/>
        <v/>
      </c>
      <c r="H2734" s="64"/>
      <c r="I2734" s="37" t="str">
        <f>IF(ISERROR(INT((B2734-SUM(MOD(DATE(YEAR(B2734-MOD(B2734-2,7)+3),1,2),{1E+99,7})*{1,-1})+5)/7)),"",INT((B2734-SUM(MOD(DATE(YEAR(B2734-MOD(B2734-2,7)+3),1,2),{1E+99,7})*{1,-1})+5)/7))</f>
        <v/>
      </c>
    </row>
    <row r="2735" spans="1:9" x14ac:dyDescent="0.3">
      <c r="A2735" s="35" t="str">
        <f t="shared" si="42"/>
        <v/>
      </c>
      <c r="H2735" s="64"/>
      <c r="I2735" s="37" t="str">
        <f>IF(ISERROR(INT((B2735-SUM(MOD(DATE(YEAR(B2735-MOD(B2735-2,7)+3),1,2),{1E+99,7})*{1,-1})+5)/7)),"",INT((B2735-SUM(MOD(DATE(YEAR(B2735-MOD(B2735-2,7)+3),1,2),{1E+99,7})*{1,-1})+5)/7))</f>
        <v/>
      </c>
    </row>
    <row r="2736" spans="1:9" x14ac:dyDescent="0.3">
      <c r="A2736" s="35" t="str">
        <f t="shared" si="42"/>
        <v/>
      </c>
      <c r="H2736" s="64"/>
      <c r="I2736" s="37" t="str">
        <f>IF(ISERROR(INT((B2736-SUM(MOD(DATE(YEAR(B2736-MOD(B2736-2,7)+3),1,2),{1E+99,7})*{1,-1})+5)/7)),"",INT((B2736-SUM(MOD(DATE(YEAR(B2736-MOD(B2736-2,7)+3),1,2),{1E+99,7})*{1,-1})+5)/7))</f>
        <v/>
      </c>
    </row>
    <row r="2737" spans="1:9" x14ac:dyDescent="0.3">
      <c r="A2737" s="35" t="str">
        <f t="shared" si="42"/>
        <v/>
      </c>
      <c r="H2737" s="64"/>
      <c r="I2737" s="37" t="str">
        <f>IF(ISERROR(INT((B2737-SUM(MOD(DATE(YEAR(B2737-MOD(B2737-2,7)+3),1,2),{1E+99,7})*{1,-1})+5)/7)),"",INT((B2737-SUM(MOD(DATE(YEAR(B2737-MOD(B2737-2,7)+3),1,2),{1E+99,7})*{1,-1})+5)/7))</f>
        <v/>
      </c>
    </row>
    <row r="2738" spans="1:9" x14ac:dyDescent="0.3">
      <c r="A2738" s="35" t="str">
        <f t="shared" si="42"/>
        <v/>
      </c>
      <c r="H2738" s="64"/>
      <c r="I2738" s="37" t="str">
        <f>IF(ISERROR(INT((B2738-SUM(MOD(DATE(YEAR(B2738-MOD(B2738-2,7)+3),1,2),{1E+99,7})*{1,-1})+5)/7)),"",INT((B2738-SUM(MOD(DATE(YEAR(B2738-MOD(B2738-2,7)+3),1,2),{1E+99,7})*{1,-1})+5)/7))</f>
        <v/>
      </c>
    </row>
    <row r="2739" spans="1:9" x14ac:dyDescent="0.3">
      <c r="A2739" s="35" t="str">
        <f t="shared" si="42"/>
        <v/>
      </c>
      <c r="H2739" s="64"/>
      <c r="I2739" s="37" t="str">
        <f>IF(ISERROR(INT((B2739-SUM(MOD(DATE(YEAR(B2739-MOD(B2739-2,7)+3),1,2),{1E+99,7})*{1,-1})+5)/7)),"",INT((B2739-SUM(MOD(DATE(YEAR(B2739-MOD(B2739-2,7)+3),1,2),{1E+99,7})*{1,-1})+5)/7))</f>
        <v/>
      </c>
    </row>
    <row r="2740" spans="1:9" x14ac:dyDescent="0.3">
      <c r="A2740" s="35" t="str">
        <f t="shared" si="42"/>
        <v/>
      </c>
      <c r="H2740" s="64"/>
      <c r="I2740" s="37" t="str">
        <f>IF(ISERROR(INT((B2740-SUM(MOD(DATE(YEAR(B2740-MOD(B2740-2,7)+3),1,2),{1E+99,7})*{1,-1})+5)/7)),"",INT((B2740-SUM(MOD(DATE(YEAR(B2740-MOD(B2740-2,7)+3),1,2),{1E+99,7})*{1,-1})+5)/7))</f>
        <v/>
      </c>
    </row>
    <row r="2741" spans="1:9" x14ac:dyDescent="0.3">
      <c r="A2741" s="35" t="str">
        <f t="shared" si="42"/>
        <v/>
      </c>
      <c r="H2741" s="64"/>
      <c r="I2741" s="37" t="str">
        <f>IF(ISERROR(INT((B2741-SUM(MOD(DATE(YEAR(B2741-MOD(B2741-2,7)+3),1,2),{1E+99,7})*{1,-1})+5)/7)),"",INT((B2741-SUM(MOD(DATE(YEAR(B2741-MOD(B2741-2,7)+3),1,2),{1E+99,7})*{1,-1})+5)/7))</f>
        <v/>
      </c>
    </row>
    <row r="2742" spans="1:9" x14ac:dyDescent="0.3">
      <c r="A2742" s="35" t="str">
        <f t="shared" si="42"/>
        <v/>
      </c>
      <c r="H2742" s="64"/>
      <c r="I2742" s="37" t="str">
        <f>IF(ISERROR(INT((B2742-SUM(MOD(DATE(YEAR(B2742-MOD(B2742-2,7)+3),1,2),{1E+99,7})*{1,-1})+5)/7)),"",INT((B2742-SUM(MOD(DATE(YEAR(B2742-MOD(B2742-2,7)+3),1,2),{1E+99,7})*{1,-1})+5)/7))</f>
        <v/>
      </c>
    </row>
    <row r="2743" spans="1:9" x14ac:dyDescent="0.3">
      <c r="A2743" s="35" t="str">
        <f t="shared" si="42"/>
        <v/>
      </c>
      <c r="H2743" s="64"/>
      <c r="I2743" s="37" t="str">
        <f>IF(ISERROR(INT((B2743-SUM(MOD(DATE(YEAR(B2743-MOD(B2743-2,7)+3),1,2),{1E+99,7})*{1,-1})+5)/7)),"",INT((B2743-SUM(MOD(DATE(YEAR(B2743-MOD(B2743-2,7)+3),1,2),{1E+99,7})*{1,-1})+5)/7))</f>
        <v/>
      </c>
    </row>
    <row r="2744" spans="1:9" x14ac:dyDescent="0.3">
      <c r="A2744" s="35" t="str">
        <f t="shared" si="42"/>
        <v/>
      </c>
      <c r="H2744" s="64"/>
      <c r="I2744" s="37" t="str">
        <f>IF(ISERROR(INT((B2744-SUM(MOD(DATE(YEAR(B2744-MOD(B2744-2,7)+3),1,2),{1E+99,7})*{1,-1})+5)/7)),"",INT((B2744-SUM(MOD(DATE(YEAR(B2744-MOD(B2744-2,7)+3),1,2),{1E+99,7})*{1,-1})+5)/7))</f>
        <v/>
      </c>
    </row>
    <row r="2745" spans="1:9" x14ac:dyDescent="0.3">
      <c r="A2745" s="35" t="str">
        <f t="shared" si="42"/>
        <v/>
      </c>
      <c r="H2745" s="64"/>
      <c r="I2745" s="37" t="str">
        <f>IF(ISERROR(INT((B2745-SUM(MOD(DATE(YEAR(B2745-MOD(B2745-2,7)+3),1,2),{1E+99,7})*{1,-1})+5)/7)),"",INT((B2745-SUM(MOD(DATE(YEAR(B2745-MOD(B2745-2,7)+3),1,2),{1E+99,7})*{1,-1})+5)/7))</f>
        <v/>
      </c>
    </row>
    <row r="2746" spans="1:9" x14ac:dyDescent="0.3">
      <c r="A2746" s="35" t="str">
        <f t="shared" si="42"/>
        <v/>
      </c>
      <c r="H2746" s="64"/>
      <c r="I2746" s="37" t="str">
        <f>IF(ISERROR(INT((B2746-SUM(MOD(DATE(YEAR(B2746-MOD(B2746-2,7)+3),1,2),{1E+99,7})*{1,-1})+5)/7)),"",INT((B2746-SUM(MOD(DATE(YEAR(B2746-MOD(B2746-2,7)+3),1,2),{1E+99,7})*{1,-1})+5)/7))</f>
        <v/>
      </c>
    </row>
    <row r="2747" spans="1:9" x14ac:dyDescent="0.3">
      <c r="A2747" s="35" t="str">
        <f t="shared" si="42"/>
        <v/>
      </c>
      <c r="H2747" s="64"/>
      <c r="I2747" s="37" t="str">
        <f>IF(ISERROR(INT((B2747-SUM(MOD(DATE(YEAR(B2747-MOD(B2747-2,7)+3),1,2),{1E+99,7})*{1,-1})+5)/7)),"",INT((B2747-SUM(MOD(DATE(YEAR(B2747-MOD(B2747-2,7)+3),1,2),{1E+99,7})*{1,-1})+5)/7))</f>
        <v/>
      </c>
    </row>
    <row r="2748" spans="1:9" x14ac:dyDescent="0.3">
      <c r="A2748" s="35" t="str">
        <f t="shared" si="42"/>
        <v/>
      </c>
      <c r="H2748" s="64"/>
      <c r="I2748" s="37" t="str">
        <f>IF(ISERROR(INT((B2748-SUM(MOD(DATE(YEAR(B2748-MOD(B2748-2,7)+3),1,2),{1E+99,7})*{1,-1})+5)/7)),"",INT((B2748-SUM(MOD(DATE(YEAR(B2748-MOD(B2748-2,7)+3),1,2),{1E+99,7})*{1,-1})+5)/7))</f>
        <v/>
      </c>
    </row>
    <row r="2749" spans="1:9" x14ac:dyDescent="0.3">
      <c r="A2749" s="35" t="str">
        <f t="shared" si="42"/>
        <v/>
      </c>
      <c r="H2749" s="64"/>
      <c r="I2749" s="37" t="str">
        <f>IF(ISERROR(INT((B2749-SUM(MOD(DATE(YEAR(B2749-MOD(B2749-2,7)+3),1,2),{1E+99,7})*{1,-1})+5)/7)),"",INT((B2749-SUM(MOD(DATE(YEAR(B2749-MOD(B2749-2,7)+3),1,2),{1E+99,7})*{1,-1})+5)/7))</f>
        <v/>
      </c>
    </row>
    <row r="2750" spans="1:9" x14ac:dyDescent="0.3">
      <c r="A2750" s="35" t="str">
        <f t="shared" si="42"/>
        <v/>
      </c>
      <c r="H2750" s="64"/>
      <c r="I2750" s="37" t="str">
        <f>IF(ISERROR(INT((B2750-SUM(MOD(DATE(YEAR(B2750-MOD(B2750-2,7)+3),1,2),{1E+99,7})*{1,-1})+5)/7)),"",INT((B2750-SUM(MOD(DATE(YEAR(B2750-MOD(B2750-2,7)+3),1,2),{1E+99,7})*{1,-1})+5)/7))</f>
        <v/>
      </c>
    </row>
    <row r="2751" spans="1:9" x14ac:dyDescent="0.3">
      <c r="A2751" s="35" t="str">
        <f t="shared" si="42"/>
        <v/>
      </c>
      <c r="H2751" s="64"/>
      <c r="I2751" s="37" t="str">
        <f>IF(ISERROR(INT((B2751-SUM(MOD(DATE(YEAR(B2751-MOD(B2751-2,7)+3),1,2),{1E+99,7})*{1,-1})+5)/7)),"",INT((B2751-SUM(MOD(DATE(YEAR(B2751-MOD(B2751-2,7)+3),1,2),{1E+99,7})*{1,-1})+5)/7))</f>
        <v/>
      </c>
    </row>
    <row r="2752" spans="1:9" x14ac:dyDescent="0.3">
      <c r="A2752" s="35" t="str">
        <f t="shared" si="42"/>
        <v/>
      </c>
      <c r="H2752" s="64"/>
      <c r="I2752" s="37" t="str">
        <f>IF(ISERROR(INT((B2752-SUM(MOD(DATE(YEAR(B2752-MOD(B2752-2,7)+3),1,2),{1E+99,7})*{1,-1})+5)/7)),"",INT((B2752-SUM(MOD(DATE(YEAR(B2752-MOD(B2752-2,7)+3),1,2),{1E+99,7})*{1,-1})+5)/7))</f>
        <v/>
      </c>
    </row>
    <row r="2753" spans="1:9" x14ac:dyDescent="0.3">
      <c r="A2753" s="35" t="str">
        <f t="shared" si="42"/>
        <v/>
      </c>
      <c r="H2753" s="64"/>
      <c r="I2753" s="37" t="str">
        <f>IF(ISERROR(INT((B2753-SUM(MOD(DATE(YEAR(B2753-MOD(B2753-2,7)+3),1,2),{1E+99,7})*{1,-1})+5)/7)),"",INT((B2753-SUM(MOD(DATE(YEAR(B2753-MOD(B2753-2,7)+3),1,2),{1E+99,7})*{1,-1})+5)/7))</f>
        <v/>
      </c>
    </row>
    <row r="2754" spans="1:9" x14ac:dyDescent="0.3">
      <c r="A2754" s="35" t="str">
        <f t="shared" si="42"/>
        <v/>
      </c>
      <c r="H2754" s="64"/>
      <c r="I2754" s="37" t="str">
        <f>IF(ISERROR(INT((B2754-SUM(MOD(DATE(YEAR(B2754-MOD(B2754-2,7)+3),1,2),{1E+99,7})*{1,-1})+5)/7)),"",INT((B2754-SUM(MOD(DATE(YEAR(B2754-MOD(B2754-2,7)+3),1,2),{1E+99,7})*{1,-1})+5)/7))</f>
        <v/>
      </c>
    </row>
    <row r="2755" spans="1:9" x14ac:dyDescent="0.3">
      <c r="A2755" s="35" t="str">
        <f t="shared" si="42"/>
        <v/>
      </c>
      <c r="H2755" s="64"/>
      <c r="I2755" s="37" t="str">
        <f>IF(ISERROR(INT((B2755-SUM(MOD(DATE(YEAR(B2755-MOD(B2755-2,7)+3),1,2),{1E+99,7})*{1,-1})+5)/7)),"",INT((B2755-SUM(MOD(DATE(YEAR(B2755-MOD(B2755-2,7)+3),1,2),{1E+99,7})*{1,-1})+5)/7))</f>
        <v/>
      </c>
    </row>
    <row r="2756" spans="1:9" x14ac:dyDescent="0.3">
      <c r="A2756" s="35" t="str">
        <f t="shared" si="42"/>
        <v/>
      </c>
      <c r="H2756" s="64"/>
      <c r="I2756" s="37" t="str">
        <f>IF(ISERROR(INT((B2756-SUM(MOD(DATE(YEAR(B2756-MOD(B2756-2,7)+3),1,2),{1E+99,7})*{1,-1})+5)/7)),"",INT((B2756-SUM(MOD(DATE(YEAR(B2756-MOD(B2756-2,7)+3),1,2),{1E+99,7})*{1,-1})+5)/7))</f>
        <v/>
      </c>
    </row>
    <row r="2757" spans="1:9" x14ac:dyDescent="0.3">
      <c r="A2757" s="35" t="str">
        <f t="shared" si="42"/>
        <v/>
      </c>
      <c r="H2757" s="64"/>
      <c r="I2757" s="37" t="str">
        <f>IF(ISERROR(INT((B2757-SUM(MOD(DATE(YEAR(B2757-MOD(B2757-2,7)+3),1,2),{1E+99,7})*{1,-1})+5)/7)),"",INT((B2757-SUM(MOD(DATE(YEAR(B2757-MOD(B2757-2,7)+3),1,2),{1E+99,7})*{1,-1})+5)/7))</f>
        <v/>
      </c>
    </row>
    <row r="2758" spans="1:9" x14ac:dyDescent="0.3">
      <c r="A2758" s="35" t="str">
        <f t="shared" si="42"/>
        <v/>
      </c>
      <c r="H2758" s="64"/>
      <c r="I2758" s="37" t="str">
        <f>IF(ISERROR(INT((B2758-SUM(MOD(DATE(YEAR(B2758-MOD(B2758-2,7)+3),1,2),{1E+99,7})*{1,-1})+5)/7)),"",INT((B2758-SUM(MOD(DATE(YEAR(B2758-MOD(B2758-2,7)+3),1,2),{1E+99,7})*{1,-1})+5)/7))</f>
        <v/>
      </c>
    </row>
    <row r="2759" spans="1:9" x14ac:dyDescent="0.3">
      <c r="A2759" s="35" t="str">
        <f t="shared" ref="A2759:A2822" si="43">IF(D2759-C2759&gt;0,D2759-C2759,"")</f>
        <v/>
      </c>
      <c r="H2759" s="64"/>
      <c r="I2759" s="37" t="str">
        <f>IF(ISERROR(INT((B2759-SUM(MOD(DATE(YEAR(B2759-MOD(B2759-2,7)+3),1,2),{1E+99,7})*{1,-1})+5)/7)),"",INT((B2759-SUM(MOD(DATE(YEAR(B2759-MOD(B2759-2,7)+3),1,2),{1E+99,7})*{1,-1})+5)/7))</f>
        <v/>
      </c>
    </row>
    <row r="2760" spans="1:9" x14ac:dyDescent="0.3">
      <c r="A2760" s="35" t="str">
        <f t="shared" si="43"/>
        <v/>
      </c>
      <c r="H2760" s="64"/>
      <c r="I2760" s="37" t="str">
        <f>IF(ISERROR(INT((B2760-SUM(MOD(DATE(YEAR(B2760-MOD(B2760-2,7)+3),1,2),{1E+99,7})*{1,-1})+5)/7)),"",INT((B2760-SUM(MOD(DATE(YEAR(B2760-MOD(B2760-2,7)+3),1,2),{1E+99,7})*{1,-1})+5)/7))</f>
        <v/>
      </c>
    </row>
    <row r="2761" spans="1:9" x14ac:dyDescent="0.3">
      <c r="A2761" s="35" t="str">
        <f t="shared" si="43"/>
        <v/>
      </c>
      <c r="H2761" s="64"/>
      <c r="I2761" s="37" t="str">
        <f>IF(ISERROR(INT((B2761-SUM(MOD(DATE(YEAR(B2761-MOD(B2761-2,7)+3),1,2),{1E+99,7})*{1,-1})+5)/7)),"",INT((B2761-SUM(MOD(DATE(YEAR(B2761-MOD(B2761-2,7)+3),1,2),{1E+99,7})*{1,-1})+5)/7))</f>
        <v/>
      </c>
    </row>
    <row r="2762" spans="1:9" x14ac:dyDescent="0.3">
      <c r="A2762" s="35" t="str">
        <f t="shared" si="43"/>
        <v/>
      </c>
      <c r="H2762" s="64"/>
      <c r="I2762" s="37" t="str">
        <f>IF(ISERROR(INT((B2762-SUM(MOD(DATE(YEAR(B2762-MOD(B2762-2,7)+3),1,2),{1E+99,7})*{1,-1})+5)/7)),"",INT((B2762-SUM(MOD(DATE(YEAR(B2762-MOD(B2762-2,7)+3),1,2),{1E+99,7})*{1,-1})+5)/7))</f>
        <v/>
      </c>
    </row>
    <row r="2763" spans="1:9" x14ac:dyDescent="0.3">
      <c r="A2763" s="35" t="str">
        <f t="shared" si="43"/>
        <v/>
      </c>
      <c r="H2763" s="64"/>
      <c r="I2763" s="37" t="str">
        <f>IF(ISERROR(INT((B2763-SUM(MOD(DATE(YEAR(B2763-MOD(B2763-2,7)+3),1,2),{1E+99,7})*{1,-1})+5)/7)),"",INT((B2763-SUM(MOD(DATE(YEAR(B2763-MOD(B2763-2,7)+3),1,2),{1E+99,7})*{1,-1})+5)/7))</f>
        <v/>
      </c>
    </row>
    <row r="2764" spans="1:9" x14ac:dyDescent="0.3">
      <c r="A2764" s="35" t="str">
        <f t="shared" si="43"/>
        <v/>
      </c>
      <c r="H2764" s="64"/>
      <c r="I2764" s="37" t="str">
        <f>IF(ISERROR(INT((B2764-SUM(MOD(DATE(YEAR(B2764-MOD(B2764-2,7)+3),1,2),{1E+99,7})*{1,-1})+5)/7)),"",INT((B2764-SUM(MOD(DATE(YEAR(B2764-MOD(B2764-2,7)+3),1,2),{1E+99,7})*{1,-1})+5)/7))</f>
        <v/>
      </c>
    </row>
    <row r="2765" spans="1:9" x14ac:dyDescent="0.3">
      <c r="A2765" s="35" t="str">
        <f t="shared" si="43"/>
        <v/>
      </c>
      <c r="H2765" s="64"/>
      <c r="I2765" s="37" t="str">
        <f>IF(ISERROR(INT((B2765-SUM(MOD(DATE(YEAR(B2765-MOD(B2765-2,7)+3),1,2),{1E+99,7})*{1,-1})+5)/7)),"",INT((B2765-SUM(MOD(DATE(YEAR(B2765-MOD(B2765-2,7)+3),1,2),{1E+99,7})*{1,-1})+5)/7))</f>
        <v/>
      </c>
    </row>
    <row r="2766" spans="1:9" x14ac:dyDescent="0.3">
      <c r="A2766" s="35" t="str">
        <f t="shared" si="43"/>
        <v/>
      </c>
      <c r="H2766" s="64"/>
      <c r="I2766" s="37" t="str">
        <f>IF(ISERROR(INT((B2766-SUM(MOD(DATE(YEAR(B2766-MOD(B2766-2,7)+3),1,2),{1E+99,7})*{1,-1})+5)/7)),"",INT((B2766-SUM(MOD(DATE(YEAR(B2766-MOD(B2766-2,7)+3),1,2),{1E+99,7})*{1,-1})+5)/7))</f>
        <v/>
      </c>
    </row>
    <row r="2767" spans="1:9" x14ac:dyDescent="0.3">
      <c r="A2767" s="35" t="str">
        <f t="shared" si="43"/>
        <v/>
      </c>
      <c r="H2767" s="64"/>
      <c r="I2767" s="37" t="str">
        <f>IF(ISERROR(INT((B2767-SUM(MOD(DATE(YEAR(B2767-MOD(B2767-2,7)+3),1,2),{1E+99,7})*{1,-1})+5)/7)),"",INT((B2767-SUM(MOD(DATE(YEAR(B2767-MOD(B2767-2,7)+3),1,2),{1E+99,7})*{1,-1})+5)/7))</f>
        <v/>
      </c>
    </row>
    <row r="2768" spans="1:9" x14ac:dyDescent="0.3">
      <c r="A2768" s="35" t="str">
        <f t="shared" si="43"/>
        <v/>
      </c>
      <c r="H2768" s="64"/>
      <c r="I2768" s="37" t="str">
        <f>IF(ISERROR(INT((B2768-SUM(MOD(DATE(YEAR(B2768-MOD(B2768-2,7)+3),1,2),{1E+99,7})*{1,-1})+5)/7)),"",INT((B2768-SUM(MOD(DATE(YEAR(B2768-MOD(B2768-2,7)+3),1,2),{1E+99,7})*{1,-1})+5)/7))</f>
        <v/>
      </c>
    </row>
    <row r="2769" spans="1:9" x14ac:dyDescent="0.3">
      <c r="A2769" s="35" t="str">
        <f t="shared" si="43"/>
        <v/>
      </c>
      <c r="H2769" s="64"/>
      <c r="I2769" s="37" t="str">
        <f>IF(ISERROR(INT((B2769-SUM(MOD(DATE(YEAR(B2769-MOD(B2769-2,7)+3),1,2),{1E+99,7})*{1,-1})+5)/7)),"",INT((B2769-SUM(MOD(DATE(YEAR(B2769-MOD(B2769-2,7)+3),1,2),{1E+99,7})*{1,-1})+5)/7))</f>
        <v/>
      </c>
    </row>
    <row r="2770" spans="1:9" x14ac:dyDescent="0.3">
      <c r="A2770" s="35" t="str">
        <f t="shared" si="43"/>
        <v/>
      </c>
      <c r="H2770" s="64"/>
      <c r="I2770" s="37" t="str">
        <f>IF(ISERROR(INT((B2770-SUM(MOD(DATE(YEAR(B2770-MOD(B2770-2,7)+3),1,2),{1E+99,7})*{1,-1})+5)/7)),"",INT((B2770-SUM(MOD(DATE(YEAR(B2770-MOD(B2770-2,7)+3),1,2),{1E+99,7})*{1,-1})+5)/7))</f>
        <v/>
      </c>
    </row>
    <row r="2771" spans="1:9" x14ac:dyDescent="0.3">
      <c r="A2771" s="35" t="str">
        <f t="shared" si="43"/>
        <v/>
      </c>
      <c r="H2771" s="64"/>
      <c r="I2771" s="37" t="str">
        <f>IF(ISERROR(INT((B2771-SUM(MOD(DATE(YEAR(B2771-MOD(B2771-2,7)+3),1,2),{1E+99,7})*{1,-1})+5)/7)),"",INT((B2771-SUM(MOD(DATE(YEAR(B2771-MOD(B2771-2,7)+3),1,2),{1E+99,7})*{1,-1})+5)/7))</f>
        <v/>
      </c>
    </row>
    <row r="2772" spans="1:9" x14ac:dyDescent="0.3">
      <c r="A2772" s="35" t="str">
        <f t="shared" si="43"/>
        <v/>
      </c>
      <c r="H2772" s="64"/>
      <c r="I2772" s="37" t="str">
        <f>IF(ISERROR(INT((B2772-SUM(MOD(DATE(YEAR(B2772-MOD(B2772-2,7)+3),1,2),{1E+99,7})*{1,-1})+5)/7)),"",INT((B2772-SUM(MOD(DATE(YEAR(B2772-MOD(B2772-2,7)+3),1,2),{1E+99,7})*{1,-1})+5)/7))</f>
        <v/>
      </c>
    </row>
    <row r="2773" spans="1:9" x14ac:dyDescent="0.3">
      <c r="A2773" s="35" t="str">
        <f t="shared" si="43"/>
        <v/>
      </c>
      <c r="H2773" s="64"/>
      <c r="I2773" s="37" t="str">
        <f>IF(ISERROR(INT((B2773-SUM(MOD(DATE(YEAR(B2773-MOD(B2773-2,7)+3),1,2),{1E+99,7})*{1,-1})+5)/7)),"",INT((B2773-SUM(MOD(DATE(YEAR(B2773-MOD(B2773-2,7)+3),1,2),{1E+99,7})*{1,-1})+5)/7))</f>
        <v/>
      </c>
    </row>
    <row r="2774" spans="1:9" x14ac:dyDescent="0.3">
      <c r="A2774" s="35" t="str">
        <f t="shared" si="43"/>
        <v/>
      </c>
      <c r="H2774" s="64"/>
      <c r="I2774" s="37" t="str">
        <f>IF(ISERROR(INT((B2774-SUM(MOD(DATE(YEAR(B2774-MOD(B2774-2,7)+3),1,2),{1E+99,7})*{1,-1})+5)/7)),"",INT((B2774-SUM(MOD(DATE(YEAR(B2774-MOD(B2774-2,7)+3),1,2),{1E+99,7})*{1,-1})+5)/7))</f>
        <v/>
      </c>
    </row>
    <row r="2775" spans="1:9" x14ac:dyDescent="0.3">
      <c r="A2775" s="35" t="str">
        <f t="shared" si="43"/>
        <v/>
      </c>
      <c r="H2775" s="64"/>
      <c r="I2775" s="37" t="str">
        <f>IF(ISERROR(INT((B2775-SUM(MOD(DATE(YEAR(B2775-MOD(B2775-2,7)+3),1,2),{1E+99,7})*{1,-1})+5)/7)),"",INT((B2775-SUM(MOD(DATE(YEAR(B2775-MOD(B2775-2,7)+3),1,2),{1E+99,7})*{1,-1})+5)/7))</f>
        <v/>
      </c>
    </row>
    <row r="2776" spans="1:9" x14ac:dyDescent="0.3">
      <c r="A2776" s="35" t="str">
        <f t="shared" si="43"/>
        <v/>
      </c>
      <c r="H2776" s="64"/>
      <c r="I2776" s="37" t="str">
        <f>IF(ISERROR(INT((B2776-SUM(MOD(DATE(YEAR(B2776-MOD(B2776-2,7)+3),1,2),{1E+99,7})*{1,-1})+5)/7)),"",INT((B2776-SUM(MOD(DATE(YEAR(B2776-MOD(B2776-2,7)+3),1,2),{1E+99,7})*{1,-1})+5)/7))</f>
        <v/>
      </c>
    </row>
    <row r="2777" spans="1:9" x14ac:dyDescent="0.3">
      <c r="A2777" s="35" t="str">
        <f t="shared" si="43"/>
        <v/>
      </c>
      <c r="H2777" s="64"/>
      <c r="I2777" s="37" t="str">
        <f>IF(ISERROR(INT((B2777-SUM(MOD(DATE(YEAR(B2777-MOD(B2777-2,7)+3),1,2),{1E+99,7})*{1,-1})+5)/7)),"",INT((B2777-SUM(MOD(DATE(YEAR(B2777-MOD(B2777-2,7)+3),1,2),{1E+99,7})*{1,-1})+5)/7))</f>
        <v/>
      </c>
    </row>
    <row r="2778" spans="1:9" x14ac:dyDescent="0.3">
      <c r="A2778" s="35" t="str">
        <f t="shared" si="43"/>
        <v/>
      </c>
      <c r="H2778" s="64"/>
      <c r="I2778" s="37" t="str">
        <f>IF(ISERROR(INT((B2778-SUM(MOD(DATE(YEAR(B2778-MOD(B2778-2,7)+3),1,2),{1E+99,7})*{1,-1})+5)/7)),"",INT((B2778-SUM(MOD(DATE(YEAR(B2778-MOD(B2778-2,7)+3),1,2),{1E+99,7})*{1,-1})+5)/7))</f>
        <v/>
      </c>
    </row>
    <row r="2779" spans="1:9" x14ac:dyDescent="0.3">
      <c r="A2779" s="35" t="str">
        <f t="shared" si="43"/>
        <v/>
      </c>
      <c r="H2779" s="64"/>
      <c r="I2779" s="37" t="str">
        <f>IF(ISERROR(INT((B2779-SUM(MOD(DATE(YEAR(B2779-MOD(B2779-2,7)+3),1,2),{1E+99,7})*{1,-1})+5)/7)),"",INT((B2779-SUM(MOD(DATE(YEAR(B2779-MOD(B2779-2,7)+3),1,2),{1E+99,7})*{1,-1})+5)/7))</f>
        <v/>
      </c>
    </row>
    <row r="2780" spans="1:9" x14ac:dyDescent="0.3">
      <c r="A2780" s="35" t="str">
        <f t="shared" si="43"/>
        <v/>
      </c>
      <c r="H2780" s="64"/>
      <c r="I2780" s="37" t="str">
        <f>IF(ISERROR(INT((B2780-SUM(MOD(DATE(YEAR(B2780-MOD(B2780-2,7)+3),1,2),{1E+99,7})*{1,-1})+5)/7)),"",INT((B2780-SUM(MOD(DATE(YEAR(B2780-MOD(B2780-2,7)+3),1,2),{1E+99,7})*{1,-1})+5)/7))</f>
        <v/>
      </c>
    </row>
    <row r="2781" spans="1:9" x14ac:dyDescent="0.3">
      <c r="A2781" s="35" t="str">
        <f t="shared" si="43"/>
        <v/>
      </c>
      <c r="H2781" s="64"/>
      <c r="I2781" s="37" t="str">
        <f>IF(ISERROR(INT((B2781-SUM(MOD(DATE(YEAR(B2781-MOD(B2781-2,7)+3),1,2),{1E+99,7})*{1,-1})+5)/7)),"",INT((B2781-SUM(MOD(DATE(YEAR(B2781-MOD(B2781-2,7)+3),1,2),{1E+99,7})*{1,-1})+5)/7))</f>
        <v/>
      </c>
    </row>
    <row r="2782" spans="1:9" x14ac:dyDescent="0.3">
      <c r="A2782" s="35" t="str">
        <f t="shared" si="43"/>
        <v/>
      </c>
      <c r="H2782" s="64"/>
      <c r="I2782" s="37" t="str">
        <f>IF(ISERROR(INT((B2782-SUM(MOD(DATE(YEAR(B2782-MOD(B2782-2,7)+3),1,2),{1E+99,7})*{1,-1})+5)/7)),"",INT((B2782-SUM(MOD(DATE(YEAR(B2782-MOD(B2782-2,7)+3),1,2),{1E+99,7})*{1,-1})+5)/7))</f>
        <v/>
      </c>
    </row>
    <row r="2783" spans="1:9" x14ac:dyDescent="0.3">
      <c r="A2783" s="35" t="str">
        <f t="shared" si="43"/>
        <v/>
      </c>
      <c r="H2783" s="64"/>
      <c r="I2783" s="37" t="str">
        <f>IF(ISERROR(INT((B2783-SUM(MOD(DATE(YEAR(B2783-MOD(B2783-2,7)+3),1,2),{1E+99,7})*{1,-1})+5)/7)),"",INT((B2783-SUM(MOD(DATE(YEAR(B2783-MOD(B2783-2,7)+3),1,2),{1E+99,7})*{1,-1})+5)/7))</f>
        <v/>
      </c>
    </row>
    <row r="2784" spans="1:9" x14ac:dyDescent="0.3">
      <c r="A2784" s="35" t="str">
        <f t="shared" si="43"/>
        <v/>
      </c>
      <c r="H2784" s="64"/>
      <c r="I2784" s="37" t="str">
        <f>IF(ISERROR(INT((B2784-SUM(MOD(DATE(YEAR(B2784-MOD(B2784-2,7)+3),1,2),{1E+99,7})*{1,-1})+5)/7)),"",INT((B2784-SUM(MOD(DATE(YEAR(B2784-MOD(B2784-2,7)+3),1,2),{1E+99,7})*{1,-1})+5)/7))</f>
        <v/>
      </c>
    </row>
    <row r="2785" spans="1:9" x14ac:dyDescent="0.3">
      <c r="A2785" s="35" t="str">
        <f t="shared" si="43"/>
        <v/>
      </c>
      <c r="H2785" s="64"/>
      <c r="I2785" s="37" t="str">
        <f>IF(ISERROR(INT((B2785-SUM(MOD(DATE(YEAR(B2785-MOD(B2785-2,7)+3),1,2),{1E+99,7})*{1,-1})+5)/7)),"",INT((B2785-SUM(MOD(DATE(YEAR(B2785-MOD(B2785-2,7)+3),1,2),{1E+99,7})*{1,-1})+5)/7))</f>
        <v/>
      </c>
    </row>
    <row r="2786" spans="1:9" x14ac:dyDescent="0.3">
      <c r="A2786" s="35" t="str">
        <f t="shared" si="43"/>
        <v/>
      </c>
      <c r="H2786" s="64"/>
      <c r="I2786" s="37" t="str">
        <f>IF(ISERROR(INT((B2786-SUM(MOD(DATE(YEAR(B2786-MOD(B2786-2,7)+3),1,2),{1E+99,7})*{1,-1})+5)/7)),"",INT((B2786-SUM(MOD(DATE(YEAR(B2786-MOD(B2786-2,7)+3),1,2),{1E+99,7})*{1,-1})+5)/7))</f>
        <v/>
      </c>
    </row>
    <row r="2787" spans="1:9" x14ac:dyDescent="0.3">
      <c r="A2787" s="35" t="str">
        <f t="shared" si="43"/>
        <v/>
      </c>
      <c r="H2787" s="64"/>
      <c r="I2787" s="37" t="str">
        <f>IF(ISERROR(INT((B2787-SUM(MOD(DATE(YEAR(B2787-MOD(B2787-2,7)+3),1,2),{1E+99,7})*{1,-1})+5)/7)),"",INT((B2787-SUM(MOD(DATE(YEAR(B2787-MOD(B2787-2,7)+3),1,2),{1E+99,7})*{1,-1})+5)/7))</f>
        <v/>
      </c>
    </row>
    <row r="2788" spans="1:9" x14ac:dyDescent="0.3">
      <c r="A2788" s="35" t="str">
        <f t="shared" si="43"/>
        <v/>
      </c>
      <c r="H2788" s="64"/>
      <c r="I2788" s="37" t="str">
        <f>IF(ISERROR(INT((B2788-SUM(MOD(DATE(YEAR(B2788-MOD(B2788-2,7)+3),1,2),{1E+99,7})*{1,-1})+5)/7)),"",INT((B2788-SUM(MOD(DATE(YEAR(B2788-MOD(B2788-2,7)+3),1,2),{1E+99,7})*{1,-1})+5)/7))</f>
        <v/>
      </c>
    </row>
    <row r="2789" spans="1:9" x14ac:dyDescent="0.3">
      <c r="A2789" s="35" t="str">
        <f t="shared" si="43"/>
        <v/>
      </c>
      <c r="H2789" s="64"/>
      <c r="I2789" s="37" t="str">
        <f>IF(ISERROR(INT((B2789-SUM(MOD(DATE(YEAR(B2789-MOD(B2789-2,7)+3),1,2),{1E+99,7})*{1,-1})+5)/7)),"",INT((B2789-SUM(MOD(DATE(YEAR(B2789-MOD(B2789-2,7)+3),1,2),{1E+99,7})*{1,-1})+5)/7))</f>
        <v/>
      </c>
    </row>
    <row r="2790" spans="1:9" x14ac:dyDescent="0.3">
      <c r="A2790" s="35" t="str">
        <f t="shared" si="43"/>
        <v/>
      </c>
      <c r="H2790" s="64"/>
      <c r="I2790" s="37" t="str">
        <f>IF(ISERROR(INT((B2790-SUM(MOD(DATE(YEAR(B2790-MOD(B2790-2,7)+3),1,2),{1E+99,7})*{1,-1})+5)/7)),"",INT((B2790-SUM(MOD(DATE(YEAR(B2790-MOD(B2790-2,7)+3),1,2),{1E+99,7})*{1,-1})+5)/7))</f>
        <v/>
      </c>
    </row>
    <row r="2791" spans="1:9" x14ac:dyDescent="0.3">
      <c r="A2791" s="35" t="str">
        <f t="shared" si="43"/>
        <v/>
      </c>
      <c r="H2791" s="64"/>
      <c r="I2791" s="37" t="str">
        <f>IF(ISERROR(INT((B2791-SUM(MOD(DATE(YEAR(B2791-MOD(B2791-2,7)+3),1,2),{1E+99,7})*{1,-1})+5)/7)),"",INT((B2791-SUM(MOD(DATE(YEAR(B2791-MOD(B2791-2,7)+3),1,2),{1E+99,7})*{1,-1})+5)/7))</f>
        <v/>
      </c>
    </row>
    <row r="2792" spans="1:9" x14ac:dyDescent="0.3">
      <c r="A2792" s="35" t="str">
        <f t="shared" si="43"/>
        <v/>
      </c>
      <c r="H2792" s="64"/>
      <c r="I2792" s="37" t="str">
        <f>IF(ISERROR(INT((B2792-SUM(MOD(DATE(YEAR(B2792-MOD(B2792-2,7)+3),1,2),{1E+99,7})*{1,-1})+5)/7)),"",INT((B2792-SUM(MOD(DATE(YEAR(B2792-MOD(B2792-2,7)+3),1,2),{1E+99,7})*{1,-1})+5)/7))</f>
        <v/>
      </c>
    </row>
    <row r="2793" spans="1:9" x14ac:dyDescent="0.3">
      <c r="A2793" s="35" t="str">
        <f t="shared" si="43"/>
        <v/>
      </c>
      <c r="H2793" s="64"/>
      <c r="I2793" s="37" t="str">
        <f>IF(ISERROR(INT((B2793-SUM(MOD(DATE(YEAR(B2793-MOD(B2793-2,7)+3),1,2),{1E+99,7})*{1,-1})+5)/7)),"",INT((B2793-SUM(MOD(DATE(YEAR(B2793-MOD(B2793-2,7)+3),1,2),{1E+99,7})*{1,-1})+5)/7))</f>
        <v/>
      </c>
    </row>
    <row r="2794" spans="1:9" x14ac:dyDescent="0.3">
      <c r="A2794" s="35" t="str">
        <f t="shared" si="43"/>
        <v/>
      </c>
      <c r="H2794" s="64"/>
      <c r="I2794" s="37" t="str">
        <f>IF(ISERROR(INT((B2794-SUM(MOD(DATE(YEAR(B2794-MOD(B2794-2,7)+3),1,2),{1E+99,7})*{1,-1})+5)/7)),"",INT((B2794-SUM(MOD(DATE(YEAR(B2794-MOD(B2794-2,7)+3),1,2),{1E+99,7})*{1,-1})+5)/7))</f>
        <v/>
      </c>
    </row>
    <row r="2795" spans="1:9" x14ac:dyDescent="0.3">
      <c r="A2795" s="35" t="str">
        <f t="shared" si="43"/>
        <v/>
      </c>
      <c r="H2795" s="64"/>
      <c r="I2795" s="37" t="str">
        <f>IF(ISERROR(INT((B2795-SUM(MOD(DATE(YEAR(B2795-MOD(B2795-2,7)+3),1,2),{1E+99,7})*{1,-1})+5)/7)),"",INT((B2795-SUM(MOD(DATE(YEAR(B2795-MOD(B2795-2,7)+3),1,2),{1E+99,7})*{1,-1})+5)/7))</f>
        <v/>
      </c>
    </row>
    <row r="2796" spans="1:9" x14ac:dyDescent="0.3">
      <c r="A2796" s="35" t="str">
        <f t="shared" si="43"/>
        <v/>
      </c>
      <c r="H2796" s="64"/>
      <c r="I2796" s="37" t="str">
        <f>IF(ISERROR(INT((B2796-SUM(MOD(DATE(YEAR(B2796-MOD(B2796-2,7)+3),1,2),{1E+99,7})*{1,-1})+5)/7)),"",INT((B2796-SUM(MOD(DATE(YEAR(B2796-MOD(B2796-2,7)+3),1,2),{1E+99,7})*{1,-1})+5)/7))</f>
        <v/>
      </c>
    </row>
    <row r="2797" spans="1:9" x14ac:dyDescent="0.3">
      <c r="A2797" s="35" t="str">
        <f t="shared" si="43"/>
        <v/>
      </c>
      <c r="H2797" s="64"/>
      <c r="I2797" s="37" t="str">
        <f>IF(ISERROR(INT((B2797-SUM(MOD(DATE(YEAR(B2797-MOD(B2797-2,7)+3),1,2),{1E+99,7})*{1,-1})+5)/7)),"",INT((B2797-SUM(MOD(DATE(YEAR(B2797-MOD(B2797-2,7)+3),1,2),{1E+99,7})*{1,-1})+5)/7))</f>
        <v/>
      </c>
    </row>
    <row r="2798" spans="1:9" x14ac:dyDescent="0.3">
      <c r="A2798" s="35" t="str">
        <f t="shared" si="43"/>
        <v/>
      </c>
      <c r="H2798" s="64"/>
      <c r="I2798" s="37" t="str">
        <f>IF(ISERROR(INT((B2798-SUM(MOD(DATE(YEAR(B2798-MOD(B2798-2,7)+3),1,2),{1E+99,7})*{1,-1})+5)/7)),"",INT((B2798-SUM(MOD(DATE(YEAR(B2798-MOD(B2798-2,7)+3),1,2),{1E+99,7})*{1,-1})+5)/7))</f>
        <v/>
      </c>
    </row>
    <row r="2799" spans="1:9" x14ac:dyDescent="0.3">
      <c r="A2799" s="35" t="str">
        <f t="shared" si="43"/>
        <v/>
      </c>
      <c r="H2799" s="64"/>
      <c r="I2799" s="37" t="str">
        <f>IF(ISERROR(INT((B2799-SUM(MOD(DATE(YEAR(B2799-MOD(B2799-2,7)+3),1,2),{1E+99,7})*{1,-1})+5)/7)),"",INT((B2799-SUM(MOD(DATE(YEAR(B2799-MOD(B2799-2,7)+3),1,2),{1E+99,7})*{1,-1})+5)/7))</f>
        <v/>
      </c>
    </row>
    <row r="2800" spans="1:9" x14ac:dyDescent="0.3">
      <c r="A2800" s="35" t="str">
        <f t="shared" si="43"/>
        <v/>
      </c>
      <c r="H2800" s="64"/>
      <c r="I2800" s="37" t="str">
        <f>IF(ISERROR(INT((B2800-SUM(MOD(DATE(YEAR(B2800-MOD(B2800-2,7)+3),1,2),{1E+99,7})*{1,-1})+5)/7)),"",INT((B2800-SUM(MOD(DATE(YEAR(B2800-MOD(B2800-2,7)+3),1,2),{1E+99,7})*{1,-1})+5)/7))</f>
        <v/>
      </c>
    </row>
    <row r="2801" spans="1:9" x14ac:dyDescent="0.3">
      <c r="A2801" s="35" t="str">
        <f t="shared" si="43"/>
        <v/>
      </c>
      <c r="H2801" s="64"/>
      <c r="I2801" s="37" t="str">
        <f>IF(ISERROR(INT((B2801-SUM(MOD(DATE(YEAR(B2801-MOD(B2801-2,7)+3),1,2),{1E+99,7})*{1,-1})+5)/7)),"",INT((B2801-SUM(MOD(DATE(YEAR(B2801-MOD(B2801-2,7)+3),1,2),{1E+99,7})*{1,-1})+5)/7))</f>
        <v/>
      </c>
    </row>
    <row r="2802" spans="1:9" x14ac:dyDescent="0.3">
      <c r="A2802" s="35" t="str">
        <f t="shared" si="43"/>
        <v/>
      </c>
      <c r="H2802" s="64"/>
      <c r="I2802" s="37" t="str">
        <f>IF(ISERROR(INT((B2802-SUM(MOD(DATE(YEAR(B2802-MOD(B2802-2,7)+3),1,2),{1E+99,7})*{1,-1})+5)/7)),"",INT((B2802-SUM(MOD(DATE(YEAR(B2802-MOD(B2802-2,7)+3),1,2),{1E+99,7})*{1,-1})+5)/7))</f>
        <v/>
      </c>
    </row>
    <row r="2803" spans="1:9" x14ac:dyDescent="0.3">
      <c r="A2803" s="35" t="str">
        <f t="shared" si="43"/>
        <v/>
      </c>
      <c r="H2803" s="64"/>
      <c r="I2803" s="37" t="str">
        <f>IF(ISERROR(INT((B2803-SUM(MOD(DATE(YEAR(B2803-MOD(B2803-2,7)+3),1,2),{1E+99,7})*{1,-1})+5)/7)),"",INT((B2803-SUM(MOD(DATE(YEAR(B2803-MOD(B2803-2,7)+3),1,2),{1E+99,7})*{1,-1})+5)/7))</f>
        <v/>
      </c>
    </row>
    <row r="2804" spans="1:9" x14ac:dyDescent="0.3">
      <c r="A2804" s="35" t="str">
        <f t="shared" si="43"/>
        <v/>
      </c>
      <c r="H2804" s="64"/>
      <c r="I2804" s="37" t="str">
        <f>IF(ISERROR(INT((B2804-SUM(MOD(DATE(YEAR(B2804-MOD(B2804-2,7)+3),1,2),{1E+99,7})*{1,-1})+5)/7)),"",INT((B2804-SUM(MOD(DATE(YEAR(B2804-MOD(B2804-2,7)+3),1,2),{1E+99,7})*{1,-1})+5)/7))</f>
        <v/>
      </c>
    </row>
    <row r="2805" spans="1:9" x14ac:dyDescent="0.3">
      <c r="A2805" s="35" t="str">
        <f t="shared" si="43"/>
        <v/>
      </c>
      <c r="H2805" s="64"/>
      <c r="I2805" s="37" t="str">
        <f>IF(ISERROR(INT((B2805-SUM(MOD(DATE(YEAR(B2805-MOD(B2805-2,7)+3),1,2),{1E+99,7})*{1,-1})+5)/7)),"",INT((B2805-SUM(MOD(DATE(YEAR(B2805-MOD(B2805-2,7)+3),1,2),{1E+99,7})*{1,-1})+5)/7))</f>
        <v/>
      </c>
    </row>
    <row r="2806" spans="1:9" x14ac:dyDescent="0.3">
      <c r="A2806" s="35" t="str">
        <f t="shared" si="43"/>
        <v/>
      </c>
      <c r="H2806" s="64"/>
      <c r="I2806" s="37" t="str">
        <f>IF(ISERROR(INT((B2806-SUM(MOD(DATE(YEAR(B2806-MOD(B2806-2,7)+3),1,2),{1E+99,7})*{1,-1})+5)/7)),"",INT((B2806-SUM(MOD(DATE(YEAR(B2806-MOD(B2806-2,7)+3),1,2),{1E+99,7})*{1,-1})+5)/7))</f>
        <v/>
      </c>
    </row>
    <row r="2807" spans="1:9" x14ac:dyDescent="0.3">
      <c r="A2807" s="35" t="str">
        <f t="shared" si="43"/>
        <v/>
      </c>
      <c r="H2807" s="64"/>
      <c r="I2807" s="37" t="str">
        <f>IF(ISERROR(INT((B2807-SUM(MOD(DATE(YEAR(B2807-MOD(B2807-2,7)+3),1,2),{1E+99,7})*{1,-1})+5)/7)),"",INT((B2807-SUM(MOD(DATE(YEAR(B2807-MOD(B2807-2,7)+3),1,2),{1E+99,7})*{1,-1})+5)/7))</f>
        <v/>
      </c>
    </row>
    <row r="2808" spans="1:9" x14ac:dyDescent="0.3">
      <c r="A2808" s="35" t="str">
        <f t="shared" si="43"/>
        <v/>
      </c>
      <c r="H2808" s="64"/>
      <c r="I2808" s="37" t="str">
        <f>IF(ISERROR(INT((B2808-SUM(MOD(DATE(YEAR(B2808-MOD(B2808-2,7)+3),1,2),{1E+99,7})*{1,-1})+5)/7)),"",INT((B2808-SUM(MOD(DATE(YEAR(B2808-MOD(B2808-2,7)+3),1,2),{1E+99,7})*{1,-1})+5)/7))</f>
        <v/>
      </c>
    </row>
    <row r="2809" spans="1:9" x14ac:dyDescent="0.3">
      <c r="A2809" s="35" t="str">
        <f t="shared" si="43"/>
        <v/>
      </c>
      <c r="H2809" s="64"/>
      <c r="I2809" s="37" t="str">
        <f>IF(ISERROR(INT((B2809-SUM(MOD(DATE(YEAR(B2809-MOD(B2809-2,7)+3),1,2),{1E+99,7})*{1,-1})+5)/7)),"",INT((B2809-SUM(MOD(DATE(YEAR(B2809-MOD(B2809-2,7)+3),1,2),{1E+99,7})*{1,-1})+5)/7))</f>
        <v/>
      </c>
    </row>
    <row r="2810" spans="1:9" x14ac:dyDescent="0.3">
      <c r="A2810" s="35" t="str">
        <f t="shared" si="43"/>
        <v/>
      </c>
      <c r="H2810" s="64"/>
      <c r="I2810" s="37" t="str">
        <f>IF(ISERROR(INT((B2810-SUM(MOD(DATE(YEAR(B2810-MOD(B2810-2,7)+3),1,2),{1E+99,7})*{1,-1})+5)/7)),"",INT((B2810-SUM(MOD(DATE(YEAR(B2810-MOD(B2810-2,7)+3),1,2),{1E+99,7})*{1,-1})+5)/7))</f>
        <v/>
      </c>
    </row>
    <row r="2811" spans="1:9" x14ac:dyDescent="0.3">
      <c r="A2811" s="35" t="str">
        <f t="shared" si="43"/>
        <v/>
      </c>
      <c r="H2811" s="64"/>
      <c r="I2811" s="37" t="str">
        <f>IF(ISERROR(INT((B2811-SUM(MOD(DATE(YEAR(B2811-MOD(B2811-2,7)+3),1,2),{1E+99,7})*{1,-1})+5)/7)),"",INT((B2811-SUM(MOD(DATE(YEAR(B2811-MOD(B2811-2,7)+3),1,2),{1E+99,7})*{1,-1})+5)/7))</f>
        <v/>
      </c>
    </row>
    <row r="2812" spans="1:9" x14ac:dyDescent="0.3">
      <c r="A2812" s="35" t="str">
        <f t="shared" si="43"/>
        <v/>
      </c>
      <c r="H2812" s="64"/>
      <c r="I2812" s="37" t="str">
        <f>IF(ISERROR(INT((B2812-SUM(MOD(DATE(YEAR(B2812-MOD(B2812-2,7)+3),1,2),{1E+99,7})*{1,-1})+5)/7)),"",INT((B2812-SUM(MOD(DATE(YEAR(B2812-MOD(B2812-2,7)+3),1,2),{1E+99,7})*{1,-1})+5)/7))</f>
        <v/>
      </c>
    </row>
    <row r="2813" spans="1:9" x14ac:dyDescent="0.3">
      <c r="A2813" s="35" t="str">
        <f t="shared" si="43"/>
        <v/>
      </c>
      <c r="H2813" s="64"/>
      <c r="I2813" s="37" t="str">
        <f>IF(ISERROR(INT((B2813-SUM(MOD(DATE(YEAR(B2813-MOD(B2813-2,7)+3),1,2),{1E+99,7})*{1,-1})+5)/7)),"",INT((B2813-SUM(MOD(DATE(YEAR(B2813-MOD(B2813-2,7)+3),1,2),{1E+99,7})*{1,-1})+5)/7))</f>
        <v/>
      </c>
    </row>
    <row r="2814" spans="1:9" x14ac:dyDescent="0.3">
      <c r="A2814" s="35" t="str">
        <f t="shared" si="43"/>
        <v/>
      </c>
      <c r="H2814" s="64"/>
      <c r="I2814" s="37" t="str">
        <f>IF(ISERROR(INT((B2814-SUM(MOD(DATE(YEAR(B2814-MOD(B2814-2,7)+3),1,2),{1E+99,7})*{1,-1})+5)/7)),"",INT((B2814-SUM(MOD(DATE(YEAR(B2814-MOD(B2814-2,7)+3),1,2),{1E+99,7})*{1,-1})+5)/7))</f>
        <v/>
      </c>
    </row>
    <row r="2815" spans="1:9" x14ac:dyDescent="0.3">
      <c r="A2815" s="35" t="str">
        <f t="shared" si="43"/>
        <v/>
      </c>
      <c r="H2815" s="64"/>
      <c r="I2815" s="37" t="str">
        <f>IF(ISERROR(INT((B2815-SUM(MOD(DATE(YEAR(B2815-MOD(B2815-2,7)+3),1,2),{1E+99,7})*{1,-1})+5)/7)),"",INT((B2815-SUM(MOD(DATE(YEAR(B2815-MOD(B2815-2,7)+3),1,2),{1E+99,7})*{1,-1})+5)/7))</f>
        <v/>
      </c>
    </row>
    <row r="2816" spans="1:9" x14ac:dyDescent="0.3">
      <c r="A2816" s="35" t="str">
        <f t="shared" si="43"/>
        <v/>
      </c>
      <c r="H2816" s="64"/>
      <c r="I2816" s="37" t="str">
        <f>IF(ISERROR(INT((B2816-SUM(MOD(DATE(YEAR(B2816-MOD(B2816-2,7)+3),1,2),{1E+99,7})*{1,-1})+5)/7)),"",INT((B2816-SUM(MOD(DATE(YEAR(B2816-MOD(B2816-2,7)+3),1,2),{1E+99,7})*{1,-1})+5)/7))</f>
        <v/>
      </c>
    </row>
    <row r="2817" spans="1:9" x14ac:dyDescent="0.3">
      <c r="A2817" s="35" t="str">
        <f t="shared" si="43"/>
        <v/>
      </c>
      <c r="H2817" s="64"/>
      <c r="I2817" s="37" t="str">
        <f>IF(ISERROR(INT((B2817-SUM(MOD(DATE(YEAR(B2817-MOD(B2817-2,7)+3),1,2),{1E+99,7})*{1,-1})+5)/7)),"",INT((B2817-SUM(MOD(DATE(YEAR(B2817-MOD(B2817-2,7)+3),1,2),{1E+99,7})*{1,-1})+5)/7))</f>
        <v/>
      </c>
    </row>
    <row r="2818" spans="1:9" x14ac:dyDescent="0.3">
      <c r="A2818" s="35" t="str">
        <f t="shared" si="43"/>
        <v/>
      </c>
      <c r="H2818" s="64"/>
      <c r="I2818" s="37" t="str">
        <f>IF(ISERROR(INT((B2818-SUM(MOD(DATE(YEAR(B2818-MOD(B2818-2,7)+3),1,2),{1E+99,7})*{1,-1})+5)/7)),"",INT((B2818-SUM(MOD(DATE(YEAR(B2818-MOD(B2818-2,7)+3),1,2),{1E+99,7})*{1,-1})+5)/7))</f>
        <v/>
      </c>
    </row>
    <row r="2819" spans="1:9" x14ac:dyDescent="0.3">
      <c r="A2819" s="35" t="str">
        <f t="shared" si="43"/>
        <v/>
      </c>
      <c r="H2819" s="64"/>
      <c r="I2819" s="37" t="str">
        <f>IF(ISERROR(INT((B2819-SUM(MOD(DATE(YEAR(B2819-MOD(B2819-2,7)+3),1,2),{1E+99,7})*{1,-1})+5)/7)),"",INT((B2819-SUM(MOD(DATE(YEAR(B2819-MOD(B2819-2,7)+3),1,2),{1E+99,7})*{1,-1})+5)/7))</f>
        <v/>
      </c>
    </row>
    <row r="2820" spans="1:9" x14ac:dyDescent="0.3">
      <c r="A2820" s="35" t="str">
        <f t="shared" si="43"/>
        <v/>
      </c>
      <c r="H2820" s="64"/>
      <c r="I2820" s="37" t="str">
        <f>IF(ISERROR(INT((B2820-SUM(MOD(DATE(YEAR(B2820-MOD(B2820-2,7)+3),1,2),{1E+99,7})*{1,-1})+5)/7)),"",INT((B2820-SUM(MOD(DATE(YEAR(B2820-MOD(B2820-2,7)+3),1,2),{1E+99,7})*{1,-1})+5)/7))</f>
        <v/>
      </c>
    </row>
    <row r="2821" spans="1:9" x14ac:dyDescent="0.3">
      <c r="A2821" s="35" t="str">
        <f t="shared" si="43"/>
        <v/>
      </c>
      <c r="H2821" s="64"/>
      <c r="I2821" s="37" t="str">
        <f>IF(ISERROR(INT((B2821-SUM(MOD(DATE(YEAR(B2821-MOD(B2821-2,7)+3),1,2),{1E+99,7})*{1,-1})+5)/7)),"",INT((B2821-SUM(MOD(DATE(YEAR(B2821-MOD(B2821-2,7)+3),1,2),{1E+99,7})*{1,-1})+5)/7))</f>
        <v/>
      </c>
    </row>
    <row r="2822" spans="1:9" x14ac:dyDescent="0.3">
      <c r="A2822" s="35" t="str">
        <f t="shared" si="43"/>
        <v/>
      </c>
      <c r="H2822" s="64"/>
      <c r="I2822" s="37" t="str">
        <f>IF(ISERROR(INT((B2822-SUM(MOD(DATE(YEAR(B2822-MOD(B2822-2,7)+3),1,2),{1E+99,7})*{1,-1})+5)/7)),"",INT((B2822-SUM(MOD(DATE(YEAR(B2822-MOD(B2822-2,7)+3),1,2),{1E+99,7})*{1,-1})+5)/7))</f>
        <v/>
      </c>
    </row>
    <row r="2823" spans="1:9" x14ac:dyDescent="0.3">
      <c r="A2823" s="35" t="str">
        <f t="shared" ref="A2823:A2886" si="44">IF(D2823-C2823&gt;0,D2823-C2823,"")</f>
        <v/>
      </c>
      <c r="H2823" s="64"/>
      <c r="I2823" s="37" t="str">
        <f>IF(ISERROR(INT((B2823-SUM(MOD(DATE(YEAR(B2823-MOD(B2823-2,7)+3),1,2),{1E+99,7})*{1,-1})+5)/7)),"",INT((B2823-SUM(MOD(DATE(YEAR(B2823-MOD(B2823-2,7)+3),1,2),{1E+99,7})*{1,-1})+5)/7))</f>
        <v/>
      </c>
    </row>
    <row r="2824" spans="1:9" x14ac:dyDescent="0.3">
      <c r="A2824" s="35" t="str">
        <f t="shared" si="44"/>
        <v/>
      </c>
      <c r="H2824" s="64"/>
      <c r="I2824" s="37" t="str">
        <f>IF(ISERROR(INT((B2824-SUM(MOD(DATE(YEAR(B2824-MOD(B2824-2,7)+3),1,2),{1E+99,7})*{1,-1})+5)/7)),"",INT((B2824-SUM(MOD(DATE(YEAR(B2824-MOD(B2824-2,7)+3),1,2),{1E+99,7})*{1,-1})+5)/7))</f>
        <v/>
      </c>
    </row>
    <row r="2825" spans="1:9" x14ac:dyDescent="0.3">
      <c r="A2825" s="35" t="str">
        <f t="shared" si="44"/>
        <v/>
      </c>
      <c r="H2825" s="64"/>
      <c r="I2825" s="37" t="str">
        <f>IF(ISERROR(INT((B2825-SUM(MOD(DATE(YEAR(B2825-MOD(B2825-2,7)+3),1,2),{1E+99,7})*{1,-1})+5)/7)),"",INT((B2825-SUM(MOD(DATE(YEAR(B2825-MOD(B2825-2,7)+3),1,2),{1E+99,7})*{1,-1})+5)/7))</f>
        <v/>
      </c>
    </row>
    <row r="2826" spans="1:9" x14ac:dyDescent="0.3">
      <c r="A2826" s="35" t="str">
        <f t="shared" si="44"/>
        <v/>
      </c>
      <c r="H2826" s="64"/>
      <c r="I2826" s="37" t="str">
        <f>IF(ISERROR(INT((B2826-SUM(MOD(DATE(YEAR(B2826-MOD(B2826-2,7)+3),1,2),{1E+99,7})*{1,-1})+5)/7)),"",INT((B2826-SUM(MOD(DATE(YEAR(B2826-MOD(B2826-2,7)+3),1,2),{1E+99,7})*{1,-1})+5)/7))</f>
        <v/>
      </c>
    </row>
    <row r="2827" spans="1:9" x14ac:dyDescent="0.3">
      <c r="A2827" s="35" t="str">
        <f t="shared" si="44"/>
        <v/>
      </c>
      <c r="H2827" s="64"/>
      <c r="I2827" s="37" t="str">
        <f>IF(ISERROR(INT((B2827-SUM(MOD(DATE(YEAR(B2827-MOD(B2827-2,7)+3),1,2),{1E+99,7})*{1,-1})+5)/7)),"",INT((B2827-SUM(MOD(DATE(YEAR(B2827-MOD(B2827-2,7)+3),1,2),{1E+99,7})*{1,-1})+5)/7))</f>
        <v/>
      </c>
    </row>
    <row r="2828" spans="1:9" x14ac:dyDescent="0.3">
      <c r="A2828" s="35" t="str">
        <f t="shared" si="44"/>
        <v/>
      </c>
      <c r="H2828" s="64"/>
      <c r="I2828" s="37" t="str">
        <f>IF(ISERROR(INT((B2828-SUM(MOD(DATE(YEAR(B2828-MOD(B2828-2,7)+3),1,2),{1E+99,7})*{1,-1})+5)/7)),"",INT((B2828-SUM(MOD(DATE(YEAR(B2828-MOD(B2828-2,7)+3),1,2),{1E+99,7})*{1,-1})+5)/7))</f>
        <v/>
      </c>
    </row>
    <row r="2829" spans="1:9" x14ac:dyDescent="0.3">
      <c r="A2829" s="35" t="str">
        <f t="shared" si="44"/>
        <v/>
      </c>
      <c r="H2829" s="64"/>
      <c r="I2829" s="37" t="str">
        <f>IF(ISERROR(INT((B2829-SUM(MOD(DATE(YEAR(B2829-MOD(B2829-2,7)+3),1,2),{1E+99,7})*{1,-1})+5)/7)),"",INT((B2829-SUM(MOD(DATE(YEAR(B2829-MOD(B2829-2,7)+3),1,2),{1E+99,7})*{1,-1})+5)/7))</f>
        <v/>
      </c>
    </row>
    <row r="2830" spans="1:9" x14ac:dyDescent="0.3">
      <c r="A2830" s="35" t="str">
        <f t="shared" si="44"/>
        <v/>
      </c>
      <c r="H2830" s="64"/>
      <c r="I2830" s="37" t="str">
        <f>IF(ISERROR(INT((B2830-SUM(MOD(DATE(YEAR(B2830-MOD(B2830-2,7)+3),1,2),{1E+99,7})*{1,-1})+5)/7)),"",INT((B2830-SUM(MOD(DATE(YEAR(B2830-MOD(B2830-2,7)+3),1,2),{1E+99,7})*{1,-1})+5)/7))</f>
        <v/>
      </c>
    </row>
    <row r="2831" spans="1:9" x14ac:dyDescent="0.3">
      <c r="A2831" s="35" t="str">
        <f t="shared" si="44"/>
        <v/>
      </c>
      <c r="H2831" s="64"/>
      <c r="I2831" s="37" t="str">
        <f>IF(ISERROR(INT((B2831-SUM(MOD(DATE(YEAR(B2831-MOD(B2831-2,7)+3),1,2),{1E+99,7})*{1,-1})+5)/7)),"",INT((B2831-SUM(MOD(DATE(YEAR(B2831-MOD(B2831-2,7)+3),1,2),{1E+99,7})*{1,-1})+5)/7))</f>
        <v/>
      </c>
    </row>
    <row r="2832" spans="1:9" x14ac:dyDescent="0.3">
      <c r="A2832" s="35" t="str">
        <f t="shared" si="44"/>
        <v/>
      </c>
      <c r="H2832" s="64"/>
      <c r="I2832" s="37" t="str">
        <f>IF(ISERROR(INT((B2832-SUM(MOD(DATE(YEAR(B2832-MOD(B2832-2,7)+3),1,2),{1E+99,7})*{1,-1})+5)/7)),"",INT((B2832-SUM(MOD(DATE(YEAR(B2832-MOD(B2832-2,7)+3),1,2),{1E+99,7})*{1,-1})+5)/7))</f>
        <v/>
      </c>
    </row>
    <row r="2833" spans="1:9" x14ac:dyDescent="0.3">
      <c r="A2833" s="35" t="str">
        <f t="shared" si="44"/>
        <v/>
      </c>
      <c r="H2833" s="64"/>
      <c r="I2833" s="37" t="str">
        <f>IF(ISERROR(INT((B2833-SUM(MOD(DATE(YEAR(B2833-MOD(B2833-2,7)+3),1,2),{1E+99,7})*{1,-1})+5)/7)),"",INT((B2833-SUM(MOD(DATE(YEAR(B2833-MOD(B2833-2,7)+3),1,2),{1E+99,7})*{1,-1})+5)/7))</f>
        <v/>
      </c>
    </row>
    <row r="2834" spans="1:9" x14ac:dyDescent="0.3">
      <c r="A2834" s="35" t="str">
        <f t="shared" si="44"/>
        <v/>
      </c>
      <c r="H2834" s="64"/>
      <c r="I2834" s="37" t="str">
        <f>IF(ISERROR(INT((B2834-SUM(MOD(DATE(YEAR(B2834-MOD(B2834-2,7)+3),1,2),{1E+99,7})*{1,-1})+5)/7)),"",INT((B2834-SUM(MOD(DATE(YEAR(B2834-MOD(B2834-2,7)+3),1,2),{1E+99,7})*{1,-1})+5)/7))</f>
        <v/>
      </c>
    </row>
    <row r="2835" spans="1:9" x14ac:dyDescent="0.3">
      <c r="A2835" s="35" t="str">
        <f t="shared" si="44"/>
        <v/>
      </c>
      <c r="H2835" s="64"/>
      <c r="I2835" s="37" t="str">
        <f>IF(ISERROR(INT((B2835-SUM(MOD(DATE(YEAR(B2835-MOD(B2835-2,7)+3),1,2),{1E+99,7})*{1,-1})+5)/7)),"",INT((B2835-SUM(MOD(DATE(YEAR(B2835-MOD(B2835-2,7)+3),1,2),{1E+99,7})*{1,-1})+5)/7))</f>
        <v/>
      </c>
    </row>
    <row r="2836" spans="1:9" x14ac:dyDescent="0.3">
      <c r="A2836" s="35" t="str">
        <f t="shared" si="44"/>
        <v/>
      </c>
      <c r="H2836" s="64"/>
      <c r="I2836" s="37" t="str">
        <f>IF(ISERROR(INT((B2836-SUM(MOD(DATE(YEAR(B2836-MOD(B2836-2,7)+3),1,2),{1E+99,7})*{1,-1})+5)/7)),"",INT((B2836-SUM(MOD(DATE(YEAR(B2836-MOD(B2836-2,7)+3),1,2),{1E+99,7})*{1,-1})+5)/7))</f>
        <v/>
      </c>
    </row>
    <row r="2837" spans="1:9" x14ac:dyDescent="0.3">
      <c r="A2837" s="35" t="str">
        <f t="shared" si="44"/>
        <v/>
      </c>
      <c r="H2837" s="64"/>
      <c r="I2837" s="37" t="str">
        <f>IF(ISERROR(INT((B2837-SUM(MOD(DATE(YEAR(B2837-MOD(B2837-2,7)+3),1,2),{1E+99,7})*{1,-1})+5)/7)),"",INT((B2837-SUM(MOD(DATE(YEAR(B2837-MOD(B2837-2,7)+3),1,2),{1E+99,7})*{1,-1})+5)/7))</f>
        <v/>
      </c>
    </row>
    <row r="2838" spans="1:9" x14ac:dyDescent="0.3">
      <c r="A2838" s="35" t="str">
        <f t="shared" si="44"/>
        <v/>
      </c>
      <c r="H2838" s="64"/>
      <c r="I2838" s="37" t="str">
        <f>IF(ISERROR(INT((B2838-SUM(MOD(DATE(YEAR(B2838-MOD(B2838-2,7)+3),1,2),{1E+99,7})*{1,-1})+5)/7)),"",INT((B2838-SUM(MOD(DATE(YEAR(B2838-MOD(B2838-2,7)+3),1,2),{1E+99,7})*{1,-1})+5)/7))</f>
        <v/>
      </c>
    </row>
    <row r="2839" spans="1:9" x14ac:dyDescent="0.3">
      <c r="A2839" s="35" t="str">
        <f t="shared" si="44"/>
        <v/>
      </c>
      <c r="H2839" s="64"/>
      <c r="I2839" s="37" t="str">
        <f>IF(ISERROR(INT((B2839-SUM(MOD(DATE(YEAR(B2839-MOD(B2839-2,7)+3),1,2),{1E+99,7})*{1,-1})+5)/7)),"",INT((B2839-SUM(MOD(DATE(YEAR(B2839-MOD(B2839-2,7)+3),1,2),{1E+99,7})*{1,-1})+5)/7))</f>
        <v/>
      </c>
    </row>
    <row r="2840" spans="1:9" x14ac:dyDescent="0.3">
      <c r="A2840" s="35" t="str">
        <f t="shared" si="44"/>
        <v/>
      </c>
      <c r="H2840" s="64"/>
      <c r="I2840" s="37" t="str">
        <f>IF(ISERROR(INT((B2840-SUM(MOD(DATE(YEAR(B2840-MOD(B2840-2,7)+3),1,2),{1E+99,7})*{1,-1})+5)/7)),"",INT((B2840-SUM(MOD(DATE(YEAR(B2840-MOD(B2840-2,7)+3),1,2),{1E+99,7})*{1,-1})+5)/7))</f>
        <v/>
      </c>
    </row>
    <row r="2841" spans="1:9" x14ac:dyDescent="0.3">
      <c r="A2841" s="35" t="str">
        <f t="shared" si="44"/>
        <v/>
      </c>
      <c r="H2841" s="64"/>
      <c r="I2841" s="37" t="str">
        <f>IF(ISERROR(INT((B2841-SUM(MOD(DATE(YEAR(B2841-MOD(B2841-2,7)+3),1,2),{1E+99,7})*{1,-1})+5)/7)),"",INT((B2841-SUM(MOD(DATE(YEAR(B2841-MOD(B2841-2,7)+3),1,2),{1E+99,7})*{1,-1})+5)/7))</f>
        <v/>
      </c>
    </row>
    <row r="2842" spans="1:9" x14ac:dyDescent="0.3">
      <c r="A2842" s="35" t="str">
        <f t="shared" si="44"/>
        <v/>
      </c>
      <c r="H2842" s="64"/>
      <c r="I2842" s="37" t="str">
        <f>IF(ISERROR(INT((B2842-SUM(MOD(DATE(YEAR(B2842-MOD(B2842-2,7)+3),1,2),{1E+99,7})*{1,-1})+5)/7)),"",INT((B2842-SUM(MOD(DATE(YEAR(B2842-MOD(B2842-2,7)+3),1,2),{1E+99,7})*{1,-1})+5)/7))</f>
        <v/>
      </c>
    </row>
    <row r="2843" spans="1:9" x14ac:dyDescent="0.3">
      <c r="A2843" s="35" t="str">
        <f t="shared" si="44"/>
        <v/>
      </c>
      <c r="H2843" s="64"/>
      <c r="I2843" s="37" t="str">
        <f>IF(ISERROR(INT((B2843-SUM(MOD(DATE(YEAR(B2843-MOD(B2843-2,7)+3),1,2),{1E+99,7})*{1,-1})+5)/7)),"",INT((B2843-SUM(MOD(DATE(YEAR(B2843-MOD(B2843-2,7)+3),1,2),{1E+99,7})*{1,-1})+5)/7))</f>
        <v/>
      </c>
    </row>
    <row r="2844" spans="1:9" x14ac:dyDescent="0.3">
      <c r="A2844" s="35" t="str">
        <f t="shared" si="44"/>
        <v/>
      </c>
      <c r="H2844" s="64"/>
      <c r="I2844" s="37" t="str">
        <f>IF(ISERROR(INT((B2844-SUM(MOD(DATE(YEAR(B2844-MOD(B2844-2,7)+3),1,2),{1E+99,7})*{1,-1})+5)/7)),"",INT((B2844-SUM(MOD(DATE(YEAR(B2844-MOD(B2844-2,7)+3),1,2),{1E+99,7})*{1,-1})+5)/7))</f>
        <v/>
      </c>
    </row>
    <row r="2845" spans="1:9" x14ac:dyDescent="0.3">
      <c r="A2845" s="35" t="str">
        <f t="shared" si="44"/>
        <v/>
      </c>
      <c r="H2845" s="64"/>
      <c r="I2845" s="37" t="str">
        <f>IF(ISERROR(INT((B2845-SUM(MOD(DATE(YEAR(B2845-MOD(B2845-2,7)+3),1,2),{1E+99,7})*{1,-1})+5)/7)),"",INT((B2845-SUM(MOD(DATE(YEAR(B2845-MOD(B2845-2,7)+3),1,2),{1E+99,7})*{1,-1})+5)/7))</f>
        <v/>
      </c>
    </row>
    <row r="2846" spans="1:9" x14ac:dyDescent="0.3">
      <c r="A2846" s="35" t="str">
        <f t="shared" si="44"/>
        <v/>
      </c>
      <c r="H2846" s="64"/>
      <c r="I2846" s="37" t="str">
        <f>IF(ISERROR(INT((B2846-SUM(MOD(DATE(YEAR(B2846-MOD(B2846-2,7)+3),1,2),{1E+99,7})*{1,-1})+5)/7)),"",INT((B2846-SUM(MOD(DATE(YEAR(B2846-MOD(B2846-2,7)+3),1,2),{1E+99,7})*{1,-1})+5)/7))</f>
        <v/>
      </c>
    </row>
    <row r="2847" spans="1:9" x14ac:dyDescent="0.3">
      <c r="A2847" s="35" t="str">
        <f t="shared" si="44"/>
        <v/>
      </c>
      <c r="H2847" s="64"/>
      <c r="I2847" s="37" t="str">
        <f>IF(ISERROR(INT((B2847-SUM(MOD(DATE(YEAR(B2847-MOD(B2847-2,7)+3),1,2),{1E+99,7})*{1,-1})+5)/7)),"",INT((B2847-SUM(MOD(DATE(YEAR(B2847-MOD(B2847-2,7)+3),1,2),{1E+99,7})*{1,-1})+5)/7))</f>
        <v/>
      </c>
    </row>
    <row r="2848" spans="1:9" x14ac:dyDescent="0.3">
      <c r="A2848" s="35" t="str">
        <f t="shared" si="44"/>
        <v/>
      </c>
      <c r="H2848" s="64"/>
      <c r="I2848" s="37" t="str">
        <f>IF(ISERROR(INT((B2848-SUM(MOD(DATE(YEAR(B2848-MOD(B2848-2,7)+3),1,2),{1E+99,7})*{1,-1})+5)/7)),"",INT((B2848-SUM(MOD(DATE(YEAR(B2848-MOD(B2848-2,7)+3),1,2),{1E+99,7})*{1,-1})+5)/7))</f>
        <v/>
      </c>
    </row>
    <row r="2849" spans="1:9" x14ac:dyDescent="0.3">
      <c r="A2849" s="35" t="str">
        <f t="shared" si="44"/>
        <v/>
      </c>
      <c r="H2849" s="64"/>
      <c r="I2849" s="37" t="str">
        <f>IF(ISERROR(INT((B2849-SUM(MOD(DATE(YEAR(B2849-MOD(B2849-2,7)+3),1,2),{1E+99,7})*{1,-1})+5)/7)),"",INT((B2849-SUM(MOD(DATE(YEAR(B2849-MOD(B2849-2,7)+3),1,2),{1E+99,7})*{1,-1})+5)/7))</f>
        <v/>
      </c>
    </row>
    <row r="2850" spans="1:9" x14ac:dyDescent="0.3">
      <c r="A2850" s="35" t="str">
        <f t="shared" si="44"/>
        <v/>
      </c>
      <c r="H2850" s="64"/>
      <c r="I2850" s="37" t="str">
        <f>IF(ISERROR(INT((B2850-SUM(MOD(DATE(YEAR(B2850-MOD(B2850-2,7)+3),1,2),{1E+99,7})*{1,-1})+5)/7)),"",INT((B2850-SUM(MOD(DATE(YEAR(B2850-MOD(B2850-2,7)+3),1,2),{1E+99,7})*{1,-1})+5)/7))</f>
        <v/>
      </c>
    </row>
    <row r="2851" spans="1:9" x14ac:dyDescent="0.3">
      <c r="A2851" s="35" t="str">
        <f t="shared" si="44"/>
        <v/>
      </c>
      <c r="H2851" s="64"/>
      <c r="I2851" s="37" t="str">
        <f>IF(ISERROR(INT((B2851-SUM(MOD(DATE(YEAR(B2851-MOD(B2851-2,7)+3),1,2),{1E+99,7})*{1,-1})+5)/7)),"",INT((B2851-SUM(MOD(DATE(YEAR(B2851-MOD(B2851-2,7)+3),1,2),{1E+99,7})*{1,-1})+5)/7))</f>
        <v/>
      </c>
    </row>
    <row r="2852" spans="1:9" x14ac:dyDescent="0.3">
      <c r="A2852" s="35" t="str">
        <f t="shared" si="44"/>
        <v/>
      </c>
      <c r="H2852" s="64"/>
      <c r="I2852" s="37" t="str">
        <f>IF(ISERROR(INT((B2852-SUM(MOD(DATE(YEAR(B2852-MOD(B2852-2,7)+3),1,2),{1E+99,7})*{1,-1})+5)/7)),"",INT((B2852-SUM(MOD(DATE(YEAR(B2852-MOD(B2852-2,7)+3),1,2),{1E+99,7})*{1,-1})+5)/7))</f>
        <v/>
      </c>
    </row>
    <row r="2853" spans="1:9" x14ac:dyDescent="0.3">
      <c r="A2853" s="35" t="str">
        <f t="shared" si="44"/>
        <v/>
      </c>
      <c r="H2853" s="64"/>
      <c r="I2853" s="37" t="str">
        <f>IF(ISERROR(INT((B2853-SUM(MOD(DATE(YEAR(B2853-MOD(B2853-2,7)+3),1,2),{1E+99,7})*{1,-1})+5)/7)),"",INT((B2853-SUM(MOD(DATE(YEAR(B2853-MOD(B2853-2,7)+3),1,2),{1E+99,7})*{1,-1})+5)/7))</f>
        <v/>
      </c>
    </row>
    <row r="2854" spans="1:9" x14ac:dyDescent="0.3">
      <c r="A2854" s="35" t="str">
        <f t="shared" si="44"/>
        <v/>
      </c>
      <c r="H2854" s="64"/>
      <c r="I2854" s="37" t="str">
        <f>IF(ISERROR(INT((B2854-SUM(MOD(DATE(YEAR(B2854-MOD(B2854-2,7)+3),1,2),{1E+99,7})*{1,-1})+5)/7)),"",INT((B2854-SUM(MOD(DATE(YEAR(B2854-MOD(B2854-2,7)+3),1,2),{1E+99,7})*{1,-1})+5)/7))</f>
        <v/>
      </c>
    </row>
    <row r="2855" spans="1:9" x14ac:dyDescent="0.3">
      <c r="A2855" s="35" t="str">
        <f t="shared" si="44"/>
        <v/>
      </c>
      <c r="H2855" s="64"/>
      <c r="I2855" s="37" t="str">
        <f>IF(ISERROR(INT((B2855-SUM(MOD(DATE(YEAR(B2855-MOD(B2855-2,7)+3),1,2),{1E+99,7})*{1,-1})+5)/7)),"",INT((B2855-SUM(MOD(DATE(YEAR(B2855-MOD(B2855-2,7)+3),1,2),{1E+99,7})*{1,-1})+5)/7))</f>
        <v/>
      </c>
    </row>
    <row r="2856" spans="1:9" x14ac:dyDescent="0.3">
      <c r="A2856" s="35" t="str">
        <f t="shared" si="44"/>
        <v/>
      </c>
      <c r="H2856" s="64"/>
      <c r="I2856" s="37" t="str">
        <f>IF(ISERROR(INT((B2856-SUM(MOD(DATE(YEAR(B2856-MOD(B2856-2,7)+3),1,2),{1E+99,7})*{1,-1})+5)/7)),"",INT((B2856-SUM(MOD(DATE(YEAR(B2856-MOD(B2856-2,7)+3),1,2),{1E+99,7})*{1,-1})+5)/7))</f>
        <v/>
      </c>
    </row>
    <row r="2857" spans="1:9" x14ac:dyDescent="0.3">
      <c r="A2857" s="35" t="str">
        <f t="shared" si="44"/>
        <v/>
      </c>
      <c r="H2857" s="64"/>
      <c r="I2857" s="37" t="str">
        <f>IF(ISERROR(INT((B2857-SUM(MOD(DATE(YEAR(B2857-MOD(B2857-2,7)+3),1,2),{1E+99,7})*{1,-1})+5)/7)),"",INT((B2857-SUM(MOD(DATE(YEAR(B2857-MOD(B2857-2,7)+3),1,2),{1E+99,7})*{1,-1})+5)/7))</f>
        <v/>
      </c>
    </row>
    <row r="2858" spans="1:9" x14ac:dyDescent="0.3">
      <c r="A2858" s="35" t="str">
        <f t="shared" si="44"/>
        <v/>
      </c>
      <c r="H2858" s="64"/>
      <c r="I2858" s="37" t="str">
        <f>IF(ISERROR(INT((B2858-SUM(MOD(DATE(YEAR(B2858-MOD(B2858-2,7)+3),1,2),{1E+99,7})*{1,-1})+5)/7)),"",INT((B2858-SUM(MOD(DATE(YEAR(B2858-MOD(B2858-2,7)+3),1,2),{1E+99,7})*{1,-1})+5)/7))</f>
        <v/>
      </c>
    </row>
    <row r="2859" spans="1:9" x14ac:dyDescent="0.3">
      <c r="A2859" s="35" t="str">
        <f t="shared" si="44"/>
        <v/>
      </c>
      <c r="H2859" s="64"/>
      <c r="I2859" s="37" t="str">
        <f>IF(ISERROR(INT((B2859-SUM(MOD(DATE(YEAR(B2859-MOD(B2859-2,7)+3),1,2),{1E+99,7})*{1,-1})+5)/7)),"",INT((B2859-SUM(MOD(DATE(YEAR(B2859-MOD(B2859-2,7)+3),1,2),{1E+99,7})*{1,-1})+5)/7))</f>
        <v/>
      </c>
    </row>
    <row r="2860" spans="1:9" x14ac:dyDescent="0.3">
      <c r="A2860" s="35" t="str">
        <f t="shared" si="44"/>
        <v/>
      </c>
      <c r="H2860" s="64"/>
      <c r="I2860" s="37" t="str">
        <f>IF(ISERROR(INT((B2860-SUM(MOD(DATE(YEAR(B2860-MOD(B2860-2,7)+3),1,2),{1E+99,7})*{1,-1})+5)/7)),"",INT((B2860-SUM(MOD(DATE(YEAR(B2860-MOD(B2860-2,7)+3),1,2),{1E+99,7})*{1,-1})+5)/7))</f>
        <v/>
      </c>
    </row>
    <row r="2861" spans="1:9" x14ac:dyDescent="0.3">
      <c r="A2861" s="35" t="str">
        <f t="shared" si="44"/>
        <v/>
      </c>
      <c r="H2861" s="64"/>
      <c r="I2861" s="37" t="str">
        <f>IF(ISERROR(INT((B2861-SUM(MOD(DATE(YEAR(B2861-MOD(B2861-2,7)+3),1,2),{1E+99,7})*{1,-1})+5)/7)),"",INT((B2861-SUM(MOD(DATE(YEAR(B2861-MOD(B2861-2,7)+3),1,2),{1E+99,7})*{1,-1})+5)/7))</f>
        <v/>
      </c>
    </row>
    <row r="2862" spans="1:9" x14ac:dyDescent="0.3">
      <c r="A2862" s="35" t="str">
        <f t="shared" si="44"/>
        <v/>
      </c>
      <c r="H2862" s="64"/>
      <c r="I2862" s="37" t="str">
        <f>IF(ISERROR(INT((B2862-SUM(MOD(DATE(YEAR(B2862-MOD(B2862-2,7)+3),1,2),{1E+99,7})*{1,-1})+5)/7)),"",INT((B2862-SUM(MOD(DATE(YEAR(B2862-MOD(B2862-2,7)+3),1,2),{1E+99,7})*{1,-1})+5)/7))</f>
        <v/>
      </c>
    </row>
    <row r="2863" spans="1:9" x14ac:dyDescent="0.3">
      <c r="A2863" s="35" t="str">
        <f t="shared" si="44"/>
        <v/>
      </c>
      <c r="H2863" s="64"/>
      <c r="I2863" s="37" t="str">
        <f>IF(ISERROR(INT((B2863-SUM(MOD(DATE(YEAR(B2863-MOD(B2863-2,7)+3),1,2),{1E+99,7})*{1,-1})+5)/7)),"",INT((B2863-SUM(MOD(DATE(YEAR(B2863-MOD(B2863-2,7)+3),1,2),{1E+99,7})*{1,-1})+5)/7))</f>
        <v/>
      </c>
    </row>
    <row r="2864" spans="1:9" x14ac:dyDescent="0.3">
      <c r="A2864" s="35" t="str">
        <f t="shared" si="44"/>
        <v/>
      </c>
      <c r="H2864" s="64"/>
      <c r="I2864" s="37" t="str">
        <f>IF(ISERROR(INT((B2864-SUM(MOD(DATE(YEAR(B2864-MOD(B2864-2,7)+3),1,2),{1E+99,7})*{1,-1})+5)/7)),"",INT((B2864-SUM(MOD(DATE(YEAR(B2864-MOD(B2864-2,7)+3),1,2),{1E+99,7})*{1,-1})+5)/7))</f>
        <v/>
      </c>
    </row>
    <row r="2865" spans="1:9" x14ac:dyDescent="0.3">
      <c r="A2865" s="35" t="str">
        <f t="shared" si="44"/>
        <v/>
      </c>
      <c r="H2865" s="64"/>
      <c r="I2865" s="37" t="str">
        <f>IF(ISERROR(INT((B2865-SUM(MOD(DATE(YEAR(B2865-MOD(B2865-2,7)+3),1,2),{1E+99,7})*{1,-1})+5)/7)),"",INT((B2865-SUM(MOD(DATE(YEAR(B2865-MOD(B2865-2,7)+3),1,2),{1E+99,7})*{1,-1})+5)/7))</f>
        <v/>
      </c>
    </row>
    <row r="2866" spans="1:9" x14ac:dyDescent="0.3">
      <c r="A2866" s="35" t="str">
        <f t="shared" si="44"/>
        <v/>
      </c>
      <c r="H2866" s="64"/>
      <c r="I2866" s="37" t="str">
        <f>IF(ISERROR(INT((B2866-SUM(MOD(DATE(YEAR(B2866-MOD(B2866-2,7)+3),1,2),{1E+99,7})*{1,-1})+5)/7)),"",INT((B2866-SUM(MOD(DATE(YEAR(B2866-MOD(B2866-2,7)+3),1,2),{1E+99,7})*{1,-1})+5)/7))</f>
        <v/>
      </c>
    </row>
    <row r="2867" spans="1:9" x14ac:dyDescent="0.3">
      <c r="A2867" s="35" t="str">
        <f t="shared" si="44"/>
        <v/>
      </c>
      <c r="H2867" s="64"/>
      <c r="I2867" s="37" t="str">
        <f>IF(ISERROR(INT((B2867-SUM(MOD(DATE(YEAR(B2867-MOD(B2867-2,7)+3),1,2),{1E+99,7})*{1,-1})+5)/7)),"",INT((B2867-SUM(MOD(DATE(YEAR(B2867-MOD(B2867-2,7)+3),1,2),{1E+99,7})*{1,-1})+5)/7))</f>
        <v/>
      </c>
    </row>
    <row r="2868" spans="1:9" x14ac:dyDescent="0.3">
      <c r="A2868" s="35" t="str">
        <f t="shared" si="44"/>
        <v/>
      </c>
      <c r="H2868" s="64"/>
      <c r="I2868" s="37" t="str">
        <f>IF(ISERROR(INT((B2868-SUM(MOD(DATE(YEAR(B2868-MOD(B2868-2,7)+3),1,2),{1E+99,7})*{1,-1})+5)/7)),"",INT((B2868-SUM(MOD(DATE(YEAR(B2868-MOD(B2868-2,7)+3),1,2),{1E+99,7})*{1,-1})+5)/7))</f>
        <v/>
      </c>
    </row>
    <row r="2869" spans="1:9" x14ac:dyDescent="0.3">
      <c r="A2869" s="35" t="str">
        <f t="shared" si="44"/>
        <v/>
      </c>
      <c r="H2869" s="64"/>
      <c r="I2869" s="37" t="str">
        <f>IF(ISERROR(INT((B2869-SUM(MOD(DATE(YEAR(B2869-MOD(B2869-2,7)+3),1,2),{1E+99,7})*{1,-1})+5)/7)),"",INT((B2869-SUM(MOD(DATE(YEAR(B2869-MOD(B2869-2,7)+3),1,2),{1E+99,7})*{1,-1})+5)/7))</f>
        <v/>
      </c>
    </row>
    <row r="2870" spans="1:9" x14ac:dyDescent="0.3">
      <c r="A2870" s="35" t="str">
        <f t="shared" si="44"/>
        <v/>
      </c>
      <c r="H2870" s="64"/>
      <c r="I2870" s="37" t="str">
        <f>IF(ISERROR(INT((B2870-SUM(MOD(DATE(YEAR(B2870-MOD(B2870-2,7)+3),1,2),{1E+99,7})*{1,-1})+5)/7)),"",INT((B2870-SUM(MOD(DATE(YEAR(B2870-MOD(B2870-2,7)+3),1,2),{1E+99,7})*{1,-1})+5)/7))</f>
        <v/>
      </c>
    </row>
    <row r="2871" spans="1:9" x14ac:dyDescent="0.3">
      <c r="A2871" s="35" t="str">
        <f t="shared" si="44"/>
        <v/>
      </c>
      <c r="H2871" s="64"/>
      <c r="I2871" s="37" t="str">
        <f>IF(ISERROR(INT((B2871-SUM(MOD(DATE(YEAR(B2871-MOD(B2871-2,7)+3),1,2),{1E+99,7})*{1,-1})+5)/7)),"",INT((B2871-SUM(MOD(DATE(YEAR(B2871-MOD(B2871-2,7)+3),1,2),{1E+99,7})*{1,-1})+5)/7))</f>
        <v/>
      </c>
    </row>
    <row r="2872" spans="1:9" x14ac:dyDescent="0.3">
      <c r="A2872" s="35" t="str">
        <f t="shared" si="44"/>
        <v/>
      </c>
      <c r="H2872" s="64"/>
      <c r="I2872" s="37" t="str">
        <f>IF(ISERROR(INT((B2872-SUM(MOD(DATE(YEAR(B2872-MOD(B2872-2,7)+3),1,2),{1E+99,7})*{1,-1})+5)/7)),"",INT((B2872-SUM(MOD(DATE(YEAR(B2872-MOD(B2872-2,7)+3),1,2),{1E+99,7})*{1,-1})+5)/7))</f>
        <v/>
      </c>
    </row>
    <row r="2873" spans="1:9" x14ac:dyDescent="0.3">
      <c r="A2873" s="35" t="str">
        <f t="shared" si="44"/>
        <v/>
      </c>
      <c r="H2873" s="64"/>
      <c r="I2873" s="37" t="str">
        <f>IF(ISERROR(INT((B2873-SUM(MOD(DATE(YEAR(B2873-MOD(B2873-2,7)+3),1,2),{1E+99,7})*{1,-1})+5)/7)),"",INT((B2873-SUM(MOD(DATE(YEAR(B2873-MOD(B2873-2,7)+3),1,2),{1E+99,7})*{1,-1})+5)/7))</f>
        <v/>
      </c>
    </row>
    <row r="2874" spans="1:9" x14ac:dyDescent="0.3">
      <c r="A2874" s="35" t="str">
        <f t="shared" si="44"/>
        <v/>
      </c>
      <c r="H2874" s="64"/>
      <c r="I2874" s="37" t="str">
        <f>IF(ISERROR(INT((B2874-SUM(MOD(DATE(YEAR(B2874-MOD(B2874-2,7)+3),1,2),{1E+99,7})*{1,-1})+5)/7)),"",INT((B2874-SUM(MOD(DATE(YEAR(B2874-MOD(B2874-2,7)+3),1,2),{1E+99,7})*{1,-1})+5)/7))</f>
        <v/>
      </c>
    </row>
    <row r="2875" spans="1:9" x14ac:dyDescent="0.3">
      <c r="A2875" s="35" t="str">
        <f t="shared" si="44"/>
        <v/>
      </c>
      <c r="H2875" s="64"/>
      <c r="I2875" s="37" t="str">
        <f>IF(ISERROR(INT((B2875-SUM(MOD(DATE(YEAR(B2875-MOD(B2875-2,7)+3),1,2),{1E+99,7})*{1,-1})+5)/7)),"",INT((B2875-SUM(MOD(DATE(YEAR(B2875-MOD(B2875-2,7)+3),1,2),{1E+99,7})*{1,-1})+5)/7))</f>
        <v/>
      </c>
    </row>
    <row r="2876" spans="1:9" x14ac:dyDescent="0.3">
      <c r="A2876" s="35" t="str">
        <f t="shared" si="44"/>
        <v/>
      </c>
      <c r="H2876" s="64"/>
      <c r="I2876" s="37" t="str">
        <f>IF(ISERROR(INT((B2876-SUM(MOD(DATE(YEAR(B2876-MOD(B2876-2,7)+3),1,2),{1E+99,7})*{1,-1})+5)/7)),"",INT((B2876-SUM(MOD(DATE(YEAR(B2876-MOD(B2876-2,7)+3),1,2),{1E+99,7})*{1,-1})+5)/7))</f>
        <v/>
      </c>
    </row>
    <row r="2877" spans="1:9" x14ac:dyDescent="0.3">
      <c r="A2877" s="35" t="str">
        <f t="shared" si="44"/>
        <v/>
      </c>
      <c r="H2877" s="64"/>
      <c r="I2877" s="37" t="str">
        <f>IF(ISERROR(INT((B2877-SUM(MOD(DATE(YEAR(B2877-MOD(B2877-2,7)+3),1,2),{1E+99,7})*{1,-1})+5)/7)),"",INT((B2877-SUM(MOD(DATE(YEAR(B2877-MOD(B2877-2,7)+3),1,2),{1E+99,7})*{1,-1})+5)/7))</f>
        <v/>
      </c>
    </row>
    <row r="2878" spans="1:9" x14ac:dyDescent="0.3">
      <c r="A2878" s="35" t="str">
        <f t="shared" si="44"/>
        <v/>
      </c>
      <c r="H2878" s="64"/>
      <c r="I2878" s="37" t="str">
        <f>IF(ISERROR(INT((B2878-SUM(MOD(DATE(YEAR(B2878-MOD(B2878-2,7)+3),1,2),{1E+99,7})*{1,-1})+5)/7)),"",INT((B2878-SUM(MOD(DATE(YEAR(B2878-MOD(B2878-2,7)+3),1,2),{1E+99,7})*{1,-1})+5)/7))</f>
        <v/>
      </c>
    </row>
    <row r="2879" spans="1:9" x14ac:dyDescent="0.3">
      <c r="A2879" s="35" t="str">
        <f t="shared" si="44"/>
        <v/>
      </c>
      <c r="H2879" s="64"/>
      <c r="I2879" s="37" t="str">
        <f>IF(ISERROR(INT((B2879-SUM(MOD(DATE(YEAR(B2879-MOD(B2879-2,7)+3),1,2),{1E+99,7})*{1,-1})+5)/7)),"",INT((B2879-SUM(MOD(DATE(YEAR(B2879-MOD(B2879-2,7)+3),1,2),{1E+99,7})*{1,-1})+5)/7))</f>
        <v/>
      </c>
    </row>
    <row r="2880" spans="1:9" x14ac:dyDescent="0.3">
      <c r="A2880" s="35" t="str">
        <f t="shared" si="44"/>
        <v/>
      </c>
      <c r="H2880" s="64"/>
      <c r="I2880" s="37" t="str">
        <f>IF(ISERROR(INT((B2880-SUM(MOD(DATE(YEAR(B2880-MOD(B2880-2,7)+3),1,2),{1E+99,7})*{1,-1})+5)/7)),"",INT((B2880-SUM(MOD(DATE(YEAR(B2880-MOD(B2880-2,7)+3),1,2),{1E+99,7})*{1,-1})+5)/7))</f>
        <v/>
      </c>
    </row>
    <row r="2881" spans="1:9" x14ac:dyDescent="0.3">
      <c r="A2881" s="35" t="str">
        <f t="shared" si="44"/>
        <v/>
      </c>
      <c r="H2881" s="64"/>
      <c r="I2881" s="37" t="str">
        <f>IF(ISERROR(INT((B2881-SUM(MOD(DATE(YEAR(B2881-MOD(B2881-2,7)+3),1,2),{1E+99,7})*{1,-1})+5)/7)),"",INT((B2881-SUM(MOD(DATE(YEAR(B2881-MOD(B2881-2,7)+3),1,2),{1E+99,7})*{1,-1})+5)/7))</f>
        <v/>
      </c>
    </row>
    <row r="2882" spans="1:9" x14ac:dyDescent="0.3">
      <c r="A2882" s="35" t="str">
        <f t="shared" si="44"/>
        <v/>
      </c>
      <c r="H2882" s="64"/>
      <c r="I2882" s="37" t="str">
        <f>IF(ISERROR(INT((B2882-SUM(MOD(DATE(YEAR(B2882-MOD(B2882-2,7)+3),1,2),{1E+99,7})*{1,-1})+5)/7)),"",INT((B2882-SUM(MOD(DATE(YEAR(B2882-MOD(B2882-2,7)+3),1,2),{1E+99,7})*{1,-1})+5)/7))</f>
        <v/>
      </c>
    </row>
    <row r="2883" spans="1:9" x14ac:dyDescent="0.3">
      <c r="A2883" s="35" t="str">
        <f t="shared" si="44"/>
        <v/>
      </c>
      <c r="H2883" s="64"/>
      <c r="I2883" s="37" t="str">
        <f>IF(ISERROR(INT((B2883-SUM(MOD(DATE(YEAR(B2883-MOD(B2883-2,7)+3),1,2),{1E+99,7})*{1,-1})+5)/7)),"",INT((B2883-SUM(MOD(DATE(YEAR(B2883-MOD(B2883-2,7)+3),1,2),{1E+99,7})*{1,-1})+5)/7))</f>
        <v/>
      </c>
    </row>
    <row r="2884" spans="1:9" x14ac:dyDescent="0.3">
      <c r="A2884" s="35" t="str">
        <f t="shared" si="44"/>
        <v/>
      </c>
      <c r="H2884" s="64"/>
      <c r="I2884" s="37" t="str">
        <f>IF(ISERROR(INT((B2884-SUM(MOD(DATE(YEAR(B2884-MOD(B2884-2,7)+3),1,2),{1E+99,7})*{1,-1})+5)/7)),"",INT((B2884-SUM(MOD(DATE(YEAR(B2884-MOD(B2884-2,7)+3),1,2),{1E+99,7})*{1,-1})+5)/7))</f>
        <v/>
      </c>
    </row>
    <row r="2885" spans="1:9" x14ac:dyDescent="0.3">
      <c r="A2885" s="35" t="str">
        <f t="shared" si="44"/>
        <v/>
      </c>
      <c r="H2885" s="64"/>
      <c r="I2885" s="37" t="str">
        <f>IF(ISERROR(INT((B2885-SUM(MOD(DATE(YEAR(B2885-MOD(B2885-2,7)+3),1,2),{1E+99,7})*{1,-1})+5)/7)),"",INT((B2885-SUM(MOD(DATE(YEAR(B2885-MOD(B2885-2,7)+3),1,2),{1E+99,7})*{1,-1})+5)/7))</f>
        <v/>
      </c>
    </row>
    <row r="2886" spans="1:9" x14ac:dyDescent="0.3">
      <c r="A2886" s="35" t="str">
        <f t="shared" si="44"/>
        <v/>
      </c>
      <c r="H2886" s="64"/>
      <c r="I2886" s="37" t="str">
        <f>IF(ISERROR(INT((B2886-SUM(MOD(DATE(YEAR(B2886-MOD(B2886-2,7)+3),1,2),{1E+99,7})*{1,-1})+5)/7)),"",INT((B2886-SUM(MOD(DATE(YEAR(B2886-MOD(B2886-2,7)+3),1,2),{1E+99,7})*{1,-1})+5)/7))</f>
        <v/>
      </c>
    </row>
    <row r="2887" spans="1:9" x14ac:dyDescent="0.3">
      <c r="A2887" s="35" t="str">
        <f t="shared" ref="A2887:A2950" si="45">IF(D2887-C2887&gt;0,D2887-C2887,"")</f>
        <v/>
      </c>
      <c r="H2887" s="64"/>
      <c r="I2887" s="37" t="str">
        <f>IF(ISERROR(INT((B2887-SUM(MOD(DATE(YEAR(B2887-MOD(B2887-2,7)+3),1,2),{1E+99,7})*{1,-1})+5)/7)),"",INT((B2887-SUM(MOD(DATE(YEAR(B2887-MOD(B2887-2,7)+3),1,2),{1E+99,7})*{1,-1})+5)/7))</f>
        <v/>
      </c>
    </row>
    <row r="2888" spans="1:9" x14ac:dyDescent="0.3">
      <c r="A2888" s="35" t="str">
        <f t="shared" si="45"/>
        <v/>
      </c>
      <c r="H2888" s="64"/>
      <c r="I2888" s="37" t="str">
        <f>IF(ISERROR(INT((B2888-SUM(MOD(DATE(YEAR(B2888-MOD(B2888-2,7)+3),1,2),{1E+99,7})*{1,-1})+5)/7)),"",INT((B2888-SUM(MOD(DATE(YEAR(B2888-MOD(B2888-2,7)+3),1,2),{1E+99,7})*{1,-1})+5)/7))</f>
        <v/>
      </c>
    </row>
    <row r="2889" spans="1:9" x14ac:dyDescent="0.3">
      <c r="A2889" s="35" t="str">
        <f t="shared" si="45"/>
        <v/>
      </c>
      <c r="H2889" s="64"/>
      <c r="I2889" s="37" t="str">
        <f>IF(ISERROR(INT((B2889-SUM(MOD(DATE(YEAR(B2889-MOD(B2889-2,7)+3),1,2),{1E+99,7})*{1,-1})+5)/7)),"",INT((B2889-SUM(MOD(DATE(YEAR(B2889-MOD(B2889-2,7)+3),1,2),{1E+99,7})*{1,-1})+5)/7))</f>
        <v/>
      </c>
    </row>
    <row r="2890" spans="1:9" x14ac:dyDescent="0.3">
      <c r="A2890" s="35" t="str">
        <f t="shared" si="45"/>
        <v/>
      </c>
      <c r="H2890" s="64"/>
      <c r="I2890" s="37" t="str">
        <f>IF(ISERROR(INT((B2890-SUM(MOD(DATE(YEAR(B2890-MOD(B2890-2,7)+3),1,2),{1E+99,7})*{1,-1})+5)/7)),"",INT((B2890-SUM(MOD(DATE(YEAR(B2890-MOD(B2890-2,7)+3),1,2),{1E+99,7})*{1,-1})+5)/7))</f>
        <v/>
      </c>
    </row>
    <row r="2891" spans="1:9" x14ac:dyDescent="0.3">
      <c r="A2891" s="35" t="str">
        <f t="shared" si="45"/>
        <v/>
      </c>
      <c r="H2891" s="64"/>
      <c r="I2891" s="37" t="str">
        <f>IF(ISERROR(INT((B2891-SUM(MOD(DATE(YEAR(B2891-MOD(B2891-2,7)+3),1,2),{1E+99,7})*{1,-1})+5)/7)),"",INT((B2891-SUM(MOD(DATE(YEAR(B2891-MOD(B2891-2,7)+3),1,2),{1E+99,7})*{1,-1})+5)/7))</f>
        <v/>
      </c>
    </row>
    <row r="2892" spans="1:9" x14ac:dyDescent="0.3">
      <c r="A2892" s="35" t="str">
        <f t="shared" si="45"/>
        <v/>
      </c>
      <c r="H2892" s="64"/>
      <c r="I2892" s="37" t="str">
        <f>IF(ISERROR(INT((B2892-SUM(MOD(DATE(YEAR(B2892-MOD(B2892-2,7)+3),1,2),{1E+99,7})*{1,-1})+5)/7)),"",INT((B2892-SUM(MOD(DATE(YEAR(B2892-MOD(B2892-2,7)+3),1,2),{1E+99,7})*{1,-1})+5)/7))</f>
        <v/>
      </c>
    </row>
    <row r="2893" spans="1:9" x14ac:dyDescent="0.3">
      <c r="A2893" s="35" t="str">
        <f t="shared" si="45"/>
        <v/>
      </c>
      <c r="H2893" s="64"/>
      <c r="I2893" s="37" t="str">
        <f>IF(ISERROR(INT((B2893-SUM(MOD(DATE(YEAR(B2893-MOD(B2893-2,7)+3),1,2),{1E+99,7})*{1,-1})+5)/7)),"",INT((B2893-SUM(MOD(DATE(YEAR(B2893-MOD(B2893-2,7)+3),1,2),{1E+99,7})*{1,-1})+5)/7))</f>
        <v/>
      </c>
    </row>
    <row r="2894" spans="1:9" x14ac:dyDescent="0.3">
      <c r="A2894" s="35" t="str">
        <f t="shared" si="45"/>
        <v/>
      </c>
      <c r="H2894" s="64"/>
      <c r="I2894" s="37" t="str">
        <f>IF(ISERROR(INT((B2894-SUM(MOD(DATE(YEAR(B2894-MOD(B2894-2,7)+3),1,2),{1E+99,7})*{1,-1})+5)/7)),"",INT((B2894-SUM(MOD(DATE(YEAR(B2894-MOD(B2894-2,7)+3),1,2),{1E+99,7})*{1,-1})+5)/7))</f>
        <v/>
      </c>
    </row>
    <row r="2895" spans="1:9" x14ac:dyDescent="0.3">
      <c r="A2895" s="35" t="str">
        <f t="shared" si="45"/>
        <v/>
      </c>
      <c r="H2895" s="64"/>
      <c r="I2895" s="37" t="str">
        <f>IF(ISERROR(INT((B2895-SUM(MOD(DATE(YEAR(B2895-MOD(B2895-2,7)+3),1,2),{1E+99,7})*{1,-1})+5)/7)),"",INT((B2895-SUM(MOD(DATE(YEAR(B2895-MOD(B2895-2,7)+3),1,2),{1E+99,7})*{1,-1})+5)/7))</f>
        <v/>
      </c>
    </row>
    <row r="2896" spans="1:9" x14ac:dyDescent="0.3">
      <c r="A2896" s="35" t="str">
        <f t="shared" si="45"/>
        <v/>
      </c>
      <c r="H2896" s="64"/>
      <c r="I2896" s="37" t="str">
        <f>IF(ISERROR(INT((B2896-SUM(MOD(DATE(YEAR(B2896-MOD(B2896-2,7)+3),1,2),{1E+99,7})*{1,-1})+5)/7)),"",INT((B2896-SUM(MOD(DATE(YEAR(B2896-MOD(B2896-2,7)+3),1,2),{1E+99,7})*{1,-1})+5)/7))</f>
        <v/>
      </c>
    </row>
    <row r="2897" spans="1:9" x14ac:dyDescent="0.3">
      <c r="A2897" s="35" t="str">
        <f t="shared" si="45"/>
        <v/>
      </c>
      <c r="H2897" s="64"/>
      <c r="I2897" s="37" t="str">
        <f>IF(ISERROR(INT((B2897-SUM(MOD(DATE(YEAR(B2897-MOD(B2897-2,7)+3),1,2),{1E+99,7})*{1,-1})+5)/7)),"",INT((B2897-SUM(MOD(DATE(YEAR(B2897-MOD(B2897-2,7)+3),1,2),{1E+99,7})*{1,-1})+5)/7))</f>
        <v/>
      </c>
    </row>
    <row r="2898" spans="1:9" x14ac:dyDescent="0.3">
      <c r="A2898" s="35" t="str">
        <f t="shared" si="45"/>
        <v/>
      </c>
      <c r="H2898" s="64"/>
      <c r="I2898" s="37" t="str">
        <f>IF(ISERROR(INT((B2898-SUM(MOD(DATE(YEAR(B2898-MOD(B2898-2,7)+3),1,2),{1E+99,7})*{1,-1})+5)/7)),"",INT((B2898-SUM(MOD(DATE(YEAR(B2898-MOD(B2898-2,7)+3),1,2),{1E+99,7})*{1,-1})+5)/7))</f>
        <v/>
      </c>
    </row>
    <row r="2899" spans="1:9" x14ac:dyDescent="0.3">
      <c r="A2899" s="35" t="str">
        <f t="shared" si="45"/>
        <v/>
      </c>
      <c r="H2899" s="64"/>
      <c r="I2899" s="37" t="str">
        <f>IF(ISERROR(INT((B2899-SUM(MOD(DATE(YEAR(B2899-MOD(B2899-2,7)+3),1,2),{1E+99,7})*{1,-1})+5)/7)),"",INT((B2899-SUM(MOD(DATE(YEAR(B2899-MOD(B2899-2,7)+3),1,2),{1E+99,7})*{1,-1})+5)/7))</f>
        <v/>
      </c>
    </row>
    <row r="2900" spans="1:9" x14ac:dyDescent="0.3">
      <c r="A2900" s="35" t="str">
        <f t="shared" si="45"/>
        <v/>
      </c>
      <c r="H2900" s="64"/>
      <c r="I2900" s="37" t="str">
        <f>IF(ISERROR(INT((B2900-SUM(MOD(DATE(YEAR(B2900-MOD(B2900-2,7)+3),1,2),{1E+99,7})*{1,-1})+5)/7)),"",INT((B2900-SUM(MOD(DATE(YEAR(B2900-MOD(B2900-2,7)+3),1,2),{1E+99,7})*{1,-1})+5)/7))</f>
        <v/>
      </c>
    </row>
    <row r="2901" spans="1:9" x14ac:dyDescent="0.3">
      <c r="A2901" s="35" t="str">
        <f t="shared" si="45"/>
        <v/>
      </c>
      <c r="H2901" s="64"/>
      <c r="I2901" s="37" t="str">
        <f>IF(ISERROR(INT((B2901-SUM(MOD(DATE(YEAR(B2901-MOD(B2901-2,7)+3),1,2),{1E+99,7})*{1,-1})+5)/7)),"",INT((B2901-SUM(MOD(DATE(YEAR(B2901-MOD(B2901-2,7)+3),1,2),{1E+99,7})*{1,-1})+5)/7))</f>
        <v/>
      </c>
    </row>
    <row r="2902" spans="1:9" x14ac:dyDescent="0.3">
      <c r="A2902" s="35" t="str">
        <f t="shared" si="45"/>
        <v/>
      </c>
      <c r="H2902" s="64"/>
      <c r="I2902" s="37" t="str">
        <f>IF(ISERROR(INT((B2902-SUM(MOD(DATE(YEAR(B2902-MOD(B2902-2,7)+3),1,2),{1E+99,7})*{1,-1})+5)/7)),"",INT((B2902-SUM(MOD(DATE(YEAR(B2902-MOD(B2902-2,7)+3),1,2),{1E+99,7})*{1,-1})+5)/7))</f>
        <v/>
      </c>
    </row>
    <row r="2903" spans="1:9" x14ac:dyDescent="0.3">
      <c r="A2903" s="35" t="str">
        <f t="shared" si="45"/>
        <v/>
      </c>
      <c r="H2903" s="64"/>
      <c r="I2903" s="37" t="str">
        <f>IF(ISERROR(INT((B2903-SUM(MOD(DATE(YEAR(B2903-MOD(B2903-2,7)+3),1,2),{1E+99,7})*{1,-1})+5)/7)),"",INT((B2903-SUM(MOD(DATE(YEAR(B2903-MOD(B2903-2,7)+3),1,2),{1E+99,7})*{1,-1})+5)/7))</f>
        <v/>
      </c>
    </row>
    <row r="2904" spans="1:9" x14ac:dyDescent="0.3">
      <c r="A2904" s="35" t="str">
        <f t="shared" si="45"/>
        <v/>
      </c>
      <c r="H2904" s="64"/>
      <c r="I2904" s="37" t="str">
        <f>IF(ISERROR(INT((B2904-SUM(MOD(DATE(YEAR(B2904-MOD(B2904-2,7)+3),1,2),{1E+99,7})*{1,-1})+5)/7)),"",INT((B2904-SUM(MOD(DATE(YEAR(B2904-MOD(B2904-2,7)+3),1,2),{1E+99,7})*{1,-1})+5)/7))</f>
        <v/>
      </c>
    </row>
    <row r="2905" spans="1:9" x14ac:dyDescent="0.3">
      <c r="A2905" s="35" t="str">
        <f t="shared" si="45"/>
        <v/>
      </c>
      <c r="H2905" s="64"/>
      <c r="I2905" s="37" t="str">
        <f>IF(ISERROR(INT((B2905-SUM(MOD(DATE(YEAR(B2905-MOD(B2905-2,7)+3),1,2),{1E+99,7})*{1,-1})+5)/7)),"",INT((B2905-SUM(MOD(DATE(YEAR(B2905-MOD(B2905-2,7)+3),1,2),{1E+99,7})*{1,-1})+5)/7))</f>
        <v/>
      </c>
    </row>
    <row r="2906" spans="1:9" x14ac:dyDescent="0.3">
      <c r="A2906" s="35" t="str">
        <f t="shared" si="45"/>
        <v/>
      </c>
      <c r="H2906" s="64"/>
      <c r="I2906" s="37" t="str">
        <f>IF(ISERROR(INT((B2906-SUM(MOD(DATE(YEAR(B2906-MOD(B2906-2,7)+3),1,2),{1E+99,7})*{1,-1})+5)/7)),"",INT((B2906-SUM(MOD(DATE(YEAR(B2906-MOD(B2906-2,7)+3),1,2),{1E+99,7})*{1,-1})+5)/7))</f>
        <v/>
      </c>
    </row>
    <row r="2907" spans="1:9" x14ac:dyDescent="0.3">
      <c r="A2907" s="35" t="str">
        <f t="shared" si="45"/>
        <v/>
      </c>
      <c r="H2907" s="64"/>
      <c r="I2907" s="37" t="str">
        <f>IF(ISERROR(INT((B2907-SUM(MOD(DATE(YEAR(B2907-MOD(B2907-2,7)+3),1,2),{1E+99,7})*{1,-1})+5)/7)),"",INT((B2907-SUM(MOD(DATE(YEAR(B2907-MOD(B2907-2,7)+3),1,2),{1E+99,7})*{1,-1})+5)/7))</f>
        <v/>
      </c>
    </row>
    <row r="2908" spans="1:9" x14ac:dyDescent="0.3">
      <c r="A2908" s="35" t="str">
        <f t="shared" si="45"/>
        <v/>
      </c>
      <c r="H2908" s="64"/>
      <c r="I2908" s="37" t="str">
        <f>IF(ISERROR(INT((B2908-SUM(MOD(DATE(YEAR(B2908-MOD(B2908-2,7)+3),1,2),{1E+99,7})*{1,-1})+5)/7)),"",INT((B2908-SUM(MOD(DATE(YEAR(B2908-MOD(B2908-2,7)+3),1,2),{1E+99,7})*{1,-1})+5)/7))</f>
        <v/>
      </c>
    </row>
    <row r="2909" spans="1:9" x14ac:dyDescent="0.3">
      <c r="A2909" s="35" t="str">
        <f t="shared" si="45"/>
        <v/>
      </c>
      <c r="H2909" s="64"/>
      <c r="I2909" s="37" t="str">
        <f>IF(ISERROR(INT((B2909-SUM(MOD(DATE(YEAR(B2909-MOD(B2909-2,7)+3),1,2),{1E+99,7})*{1,-1})+5)/7)),"",INT((B2909-SUM(MOD(DATE(YEAR(B2909-MOD(B2909-2,7)+3),1,2),{1E+99,7})*{1,-1})+5)/7))</f>
        <v/>
      </c>
    </row>
    <row r="2910" spans="1:9" x14ac:dyDescent="0.3">
      <c r="A2910" s="35" t="str">
        <f t="shared" si="45"/>
        <v/>
      </c>
      <c r="H2910" s="64"/>
      <c r="I2910" s="37" t="str">
        <f>IF(ISERROR(INT((B2910-SUM(MOD(DATE(YEAR(B2910-MOD(B2910-2,7)+3),1,2),{1E+99,7})*{1,-1})+5)/7)),"",INT((B2910-SUM(MOD(DATE(YEAR(B2910-MOD(B2910-2,7)+3),1,2),{1E+99,7})*{1,-1})+5)/7))</f>
        <v/>
      </c>
    </row>
    <row r="2911" spans="1:9" x14ac:dyDescent="0.3">
      <c r="A2911" s="35" t="str">
        <f t="shared" si="45"/>
        <v/>
      </c>
      <c r="H2911" s="64"/>
      <c r="I2911" s="37" t="str">
        <f>IF(ISERROR(INT((B2911-SUM(MOD(DATE(YEAR(B2911-MOD(B2911-2,7)+3),1,2),{1E+99,7})*{1,-1})+5)/7)),"",INT((B2911-SUM(MOD(DATE(YEAR(B2911-MOD(B2911-2,7)+3),1,2),{1E+99,7})*{1,-1})+5)/7))</f>
        <v/>
      </c>
    </row>
    <row r="2912" spans="1:9" x14ac:dyDescent="0.3">
      <c r="A2912" s="35" t="str">
        <f t="shared" si="45"/>
        <v/>
      </c>
      <c r="H2912" s="64"/>
      <c r="I2912" s="37" t="str">
        <f>IF(ISERROR(INT((B2912-SUM(MOD(DATE(YEAR(B2912-MOD(B2912-2,7)+3),1,2),{1E+99,7})*{1,-1})+5)/7)),"",INT((B2912-SUM(MOD(DATE(YEAR(B2912-MOD(B2912-2,7)+3),1,2),{1E+99,7})*{1,-1})+5)/7))</f>
        <v/>
      </c>
    </row>
    <row r="2913" spans="1:9" x14ac:dyDescent="0.3">
      <c r="A2913" s="35" t="str">
        <f t="shared" si="45"/>
        <v/>
      </c>
      <c r="H2913" s="64"/>
      <c r="I2913" s="37" t="str">
        <f>IF(ISERROR(INT((B2913-SUM(MOD(DATE(YEAR(B2913-MOD(B2913-2,7)+3),1,2),{1E+99,7})*{1,-1})+5)/7)),"",INT((B2913-SUM(MOD(DATE(YEAR(B2913-MOD(B2913-2,7)+3),1,2),{1E+99,7})*{1,-1})+5)/7))</f>
        <v/>
      </c>
    </row>
    <row r="2914" spans="1:9" x14ac:dyDescent="0.3">
      <c r="A2914" s="35" t="str">
        <f t="shared" si="45"/>
        <v/>
      </c>
      <c r="H2914" s="64"/>
      <c r="I2914" s="37" t="str">
        <f>IF(ISERROR(INT((B2914-SUM(MOD(DATE(YEAR(B2914-MOD(B2914-2,7)+3),1,2),{1E+99,7})*{1,-1})+5)/7)),"",INT((B2914-SUM(MOD(DATE(YEAR(B2914-MOD(B2914-2,7)+3),1,2),{1E+99,7})*{1,-1})+5)/7))</f>
        <v/>
      </c>
    </row>
    <row r="2915" spans="1:9" x14ac:dyDescent="0.3">
      <c r="A2915" s="35" t="str">
        <f t="shared" si="45"/>
        <v/>
      </c>
      <c r="H2915" s="64"/>
      <c r="I2915" s="37" t="str">
        <f>IF(ISERROR(INT((B2915-SUM(MOD(DATE(YEAR(B2915-MOD(B2915-2,7)+3),1,2),{1E+99,7})*{1,-1})+5)/7)),"",INT((B2915-SUM(MOD(DATE(YEAR(B2915-MOD(B2915-2,7)+3),1,2),{1E+99,7})*{1,-1})+5)/7))</f>
        <v/>
      </c>
    </row>
    <row r="2916" spans="1:9" x14ac:dyDescent="0.3">
      <c r="A2916" s="35" t="str">
        <f t="shared" si="45"/>
        <v/>
      </c>
      <c r="H2916" s="64"/>
      <c r="I2916" s="37" t="str">
        <f>IF(ISERROR(INT((B2916-SUM(MOD(DATE(YEAR(B2916-MOD(B2916-2,7)+3),1,2),{1E+99,7})*{1,-1})+5)/7)),"",INT((B2916-SUM(MOD(DATE(YEAR(B2916-MOD(B2916-2,7)+3),1,2),{1E+99,7})*{1,-1})+5)/7))</f>
        <v/>
      </c>
    </row>
    <row r="2917" spans="1:9" x14ac:dyDescent="0.3">
      <c r="A2917" s="35" t="str">
        <f t="shared" si="45"/>
        <v/>
      </c>
      <c r="H2917" s="64"/>
      <c r="I2917" s="37" t="str">
        <f>IF(ISERROR(INT((B2917-SUM(MOD(DATE(YEAR(B2917-MOD(B2917-2,7)+3),1,2),{1E+99,7})*{1,-1})+5)/7)),"",INT((B2917-SUM(MOD(DATE(YEAR(B2917-MOD(B2917-2,7)+3),1,2),{1E+99,7})*{1,-1})+5)/7))</f>
        <v/>
      </c>
    </row>
    <row r="2918" spans="1:9" x14ac:dyDescent="0.3">
      <c r="A2918" s="35" t="str">
        <f t="shared" si="45"/>
        <v/>
      </c>
      <c r="H2918" s="64"/>
      <c r="I2918" s="37" t="str">
        <f>IF(ISERROR(INT((B2918-SUM(MOD(DATE(YEAR(B2918-MOD(B2918-2,7)+3),1,2),{1E+99,7})*{1,-1})+5)/7)),"",INT((B2918-SUM(MOD(DATE(YEAR(B2918-MOD(B2918-2,7)+3),1,2),{1E+99,7})*{1,-1})+5)/7))</f>
        <v/>
      </c>
    </row>
    <row r="2919" spans="1:9" x14ac:dyDescent="0.3">
      <c r="A2919" s="35" t="str">
        <f t="shared" si="45"/>
        <v/>
      </c>
      <c r="H2919" s="64"/>
      <c r="I2919" s="37" t="str">
        <f>IF(ISERROR(INT((B2919-SUM(MOD(DATE(YEAR(B2919-MOD(B2919-2,7)+3),1,2),{1E+99,7})*{1,-1})+5)/7)),"",INT((B2919-SUM(MOD(DATE(YEAR(B2919-MOD(B2919-2,7)+3),1,2),{1E+99,7})*{1,-1})+5)/7))</f>
        <v/>
      </c>
    </row>
    <row r="2920" spans="1:9" x14ac:dyDescent="0.3">
      <c r="A2920" s="35" t="str">
        <f t="shared" si="45"/>
        <v/>
      </c>
      <c r="H2920" s="64"/>
      <c r="I2920" s="37" t="str">
        <f>IF(ISERROR(INT((B2920-SUM(MOD(DATE(YEAR(B2920-MOD(B2920-2,7)+3),1,2),{1E+99,7})*{1,-1})+5)/7)),"",INT((B2920-SUM(MOD(DATE(YEAR(B2920-MOD(B2920-2,7)+3),1,2),{1E+99,7})*{1,-1})+5)/7))</f>
        <v/>
      </c>
    </row>
    <row r="2921" spans="1:9" x14ac:dyDescent="0.3">
      <c r="A2921" s="35" t="str">
        <f t="shared" si="45"/>
        <v/>
      </c>
      <c r="H2921" s="64"/>
      <c r="I2921" s="37" t="str">
        <f>IF(ISERROR(INT((B2921-SUM(MOD(DATE(YEAR(B2921-MOD(B2921-2,7)+3),1,2),{1E+99,7})*{1,-1})+5)/7)),"",INT((B2921-SUM(MOD(DATE(YEAR(B2921-MOD(B2921-2,7)+3),1,2),{1E+99,7})*{1,-1})+5)/7))</f>
        <v/>
      </c>
    </row>
    <row r="2922" spans="1:9" x14ac:dyDescent="0.3">
      <c r="A2922" s="35" t="str">
        <f t="shared" si="45"/>
        <v/>
      </c>
      <c r="H2922" s="64"/>
      <c r="I2922" s="37" t="str">
        <f>IF(ISERROR(INT((B2922-SUM(MOD(DATE(YEAR(B2922-MOD(B2922-2,7)+3),1,2),{1E+99,7})*{1,-1})+5)/7)),"",INT((B2922-SUM(MOD(DATE(YEAR(B2922-MOD(B2922-2,7)+3),1,2),{1E+99,7})*{1,-1})+5)/7))</f>
        <v/>
      </c>
    </row>
    <row r="2923" spans="1:9" x14ac:dyDescent="0.3">
      <c r="A2923" s="35" t="str">
        <f t="shared" si="45"/>
        <v/>
      </c>
      <c r="H2923" s="64"/>
      <c r="I2923" s="37" t="str">
        <f>IF(ISERROR(INT((B2923-SUM(MOD(DATE(YEAR(B2923-MOD(B2923-2,7)+3),1,2),{1E+99,7})*{1,-1})+5)/7)),"",INT((B2923-SUM(MOD(DATE(YEAR(B2923-MOD(B2923-2,7)+3),1,2),{1E+99,7})*{1,-1})+5)/7))</f>
        <v/>
      </c>
    </row>
    <row r="2924" spans="1:9" x14ac:dyDescent="0.3">
      <c r="A2924" s="35" t="str">
        <f t="shared" si="45"/>
        <v/>
      </c>
      <c r="H2924" s="64"/>
      <c r="I2924" s="37" t="str">
        <f>IF(ISERROR(INT((B2924-SUM(MOD(DATE(YEAR(B2924-MOD(B2924-2,7)+3),1,2),{1E+99,7})*{1,-1})+5)/7)),"",INT((B2924-SUM(MOD(DATE(YEAR(B2924-MOD(B2924-2,7)+3),1,2),{1E+99,7})*{1,-1})+5)/7))</f>
        <v/>
      </c>
    </row>
    <row r="2925" spans="1:9" x14ac:dyDescent="0.3">
      <c r="A2925" s="35" t="str">
        <f t="shared" si="45"/>
        <v/>
      </c>
      <c r="H2925" s="64"/>
      <c r="I2925" s="37" t="str">
        <f>IF(ISERROR(INT((B2925-SUM(MOD(DATE(YEAR(B2925-MOD(B2925-2,7)+3),1,2),{1E+99,7})*{1,-1})+5)/7)),"",INT((B2925-SUM(MOD(DATE(YEAR(B2925-MOD(B2925-2,7)+3),1,2),{1E+99,7})*{1,-1})+5)/7))</f>
        <v/>
      </c>
    </row>
    <row r="2926" spans="1:9" x14ac:dyDescent="0.3">
      <c r="A2926" s="35" t="str">
        <f t="shared" si="45"/>
        <v/>
      </c>
      <c r="H2926" s="64"/>
      <c r="I2926" s="37" t="str">
        <f>IF(ISERROR(INT((B2926-SUM(MOD(DATE(YEAR(B2926-MOD(B2926-2,7)+3),1,2),{1E+99,7})*{1,-1})+5)/7)),"",INT((B2926-SUM(MOD(DATE(YEAR(B2926-MOD(B2926-2,7)+3),1,2),{1E+99,7})*{1,-1})+5)/7))</f>
        <v/>
      </c>
    </row>
    <row r="2927" spans="1:9" x14ac:dyDescent="0.3">
      <c r="A2927" s="35" t="str">
        <f t="shared" si="45"/>
        <v/>
      </c>
      <c r="H2927" s="64"/>
      <c r="I2927" s="37" t="str">
        <f>IF(ISERROR(INT((B2927-SUM(MOD(DATE(YEAR(B2927-MOD(B2927-2,7)+3),1,2),{1E+99,7})*{1,-1})+5)/7)),"",INT((B2927-SUM(MOD(DATE(YEAR(B2927-MOD(B2927-2,7)+3),1,2),{1E+99,7})*{1,-1})+5)/7))</f>
        <v/>
      </c>
    </row>
    <row r="2928" spans="1:9" x14ac:dyDescent="0.3">
      <c r="A2928" s="35" t="str">
        <f t="shared" si="45"/>
        <v/>
      </c>
      <c r="H2928" s="64"/>
      <c r="I2928" s="37" t="str">
        <f>IF(ISERROR(INT((B2928-SUM(MOD(DATE(YEAR(B2928-MOD(B2928-2,7)+3),1,2),{1E+99,7})*{1,-1})+5)/7)),"",INT((B2928-SUM(MOD(DATE(YEAR(B2928-MOD(B2928-2,7)+3),1,2),{1E+99,7})*{1,-1})+5)/7))</f>
        <v/>
      </c>
    </row>
    <row r="2929" spans="1:9" x14ac:dyDescent="0.3">
      <c r="A2929" s="35" t="str">
        <f t="shared" si="45"/>
        <v/>
      </c>
      <c r="H2929" s="64"/>
      <c r="I2929" s="37" t="str">
        <f>IF(ISERROR(INT((B2929-SUM(MOD(DATE(YEAR(B2929-MOD(B2929-2,7)+3),1,2),{1E+99,7})*{1,-1})+5)/7)),"",INT((B2929-SUM(MOD(DATE(YEAR(B2929-MOD(B2929-2,7)+3),1,2),{1E+99,7})*{1,-1})+5)/7))</f>
        <v/>
      </c>
    </row>
    <row r="2930" spans="1:9" x14ac:dyDescent="0.3">
      <c r="A2930" s="35" t="str">
        <f t="shared" si="45"/>
        <v/>
      </c>
      <c r="H2930" s="64"/>
      <c r="I2930" s="37" t="str">
        <f>IF(ISERROR(INT((B2930-SUM(MOD(DATE(YEAR(B2930-MOD(B2930-2,7)+3),1,2),{1E+99,7})*{1,-1})+5)/7)),"",INT((B2930-SUM(MOD(DATE(YEAR(B2930-MOD(B2930-2,7)+3),1,2),{1E+99,7})*{1,-1})+5)/7))</f>
        <v/>
      </c>
    </row>
    <row r="2931" spans="1:9" x14ac:dyDescent="0.3">
      <c r="A2931" s="35" t="str">
        <f t="shared" si="45"/>
        <v/>
      </c>
      <c r="H2931" s="64"/>
      <c r="I2931" s="37" t="str">
        <f>IF(ISERROR(INT((B2931-SUM(MOD(DATE(YEAR(B2931-MOD(B2931-2,7)+3),1,2),{1E+99,7})*{1,-1})+5)/7)),"",INT((B2931-SUM(MOD(DATE(YEAR(B2931-MOD(B2931-2,7)+3),1,2),{1E+99,7})*{1,-1})+5)/7))</f>
        <v/>
      </c>
    </row>
    <row r="2932" spans="1:9" x14ac:dyDescent="0.3">
      <c r="A2932" s="35" t="str">
        <f t="shared" si="45"/>
        <v/>
      </c>
      <c r="H2932" s="64"/>
      <c r="I2932" s="37" t="str">
        <f>IF(ISERROR(INT((B2932-SUM(MOD(DATE(YEAR(B2932-MOD(B2932-2,7)+3),1,2),{1E+99,7})*{1,-1})+5)/7)),"",INT((B2932-SUM(MOD(DATE(YEAR(B2932-MOD(B2932-2,7)+3),1,2),{1E+99,7})*{1,-1})+5)/7))</f>
        <v/>
      </c>
    </row>
    <row r="2933" spans="1:9" x14ac:dyDescent="0.3">
      <c r="A2933" s="35" t="str">
        <f t="shared" si="45"/>
        <v/>
      </c>
      <c r="H2933" s="64"/>
      <c r="I2933" s="37" t="str">
        <f>IF(ISERROR(INT((B2933-SUM(MOD(DATE(YEAR(B2933-MOD(B2933-2,7)+3),1,2),{1E+99,7})*{1,-1})+5)/7)),"",INT((B2933-SUM(MOD(DATE(YEAR(B2933-MOD(B2933-2,7)+3),1,2),{1E+99,7})*{1,-1})+5)/7))</f>
        <v/>
      </c>
    </row>
    <row r="2934" spans="1:9" x14ac:dyDescent="0.3">
      <c r="A2934" s="35" t="str">
        <f t="shared" si="45"/>
        <v/>
      </c>
      <c r="H2934" s="64"/>
      <c r="I2934" s="37" t="str">
        <f>IF(ISERROR(INT((B2934-SUM(MOD(DATE(YEAR(B2934-MOD(B2934-2,7)+3),1,2),{1E+99,7})*{1,-1})+5)/7)),"",INT((B2934-SUM(MOD(DATE(YEAR(B2934-MOD(B2934-2,7)+3),1,2),{1E+99,7})*{1,-1})+5)/7))</f>
        <v/>
      </c>
    </row>
    <row r="2935" spans="1:9" x14ac:dyDescent="0.3">
      <c r="A2935" s="35" t="str">
        <f t="shared" si="45"/>
        <v/>
      </c>
      <c r="H2935" s="64"/>
      <c r="I2935" s="37" t="str">
        <f>IF(ISERROR(INT((B2935-SUM(MOD(DATE(YEAR(B2935-MOD(B2935-2,7)+3),1,2),{1E+99,7})*{1,-1})+5)/7)),"",INT((B2935-SUM(MOD(DATE(YEAR(B2935-MOD(B2935-2,7)+3),1,2),{1E+99,7})*{1,-1})+5)/7))</f>
        <v/>
      </c>
    </row>
    <row r="2936" spans="1:9" x14ac:dyDescent="0.3">
      <c r="A2936" s="35" t="str">
        <f t="shared" si="45"/>
        <v/>
      </c>
      <c r="H2936" s="64"/>
      <c r="I2936" s="37" t="str">
        <f>IF(ISERROR(INT((B2936-SUM(MOD(DATE(YEAR(B2936-MOD(B2936-2,7)+3),1,2),{1E+99,7})*{1,-1})+5)/7)),"",INT((B2936-SUM(MOD(DATE(YEAR(B2936-MOD(B2936-2,7)+3),1,2),{1E+99,7})*{1,-1})+5)/7))</f>
        <v/>
      </c>
    </row>
    <row r="2937" spans="1:9" x14ac:dyDescent="0.3">
      <c r="A2937" s="35" t="str">
        <f t="shared" si="45"/>
        <v/>
      </c>
      <c r="H2937" s="64"/>
      <c r="I2937" s="37" t="str">
        <f>IF(ISERROR(INT((B2937-SUM(MOD(DATE(YEAR(B2937-MOD(B2937-2,7)+3),1,2),{1E+99,7})*{1,-1})+5)/7)),"",INT((B2937-SUM(MOD(DATE(YEAR(B2937-MOD(B2937-2,7)+3),1,2),{1E+99,7})*{1,-1})+5)/7))</f>
        <v/>
      </c>
    </row>
    <row r="2938" spans="1:9" x14ac:dyDescent="0.3">
      <c r="A2938" s="35" t="str">
        <f t="shared" si="45"/>
        <v/>
      </c>
      <c r="H2938" s="64"/>
      <c r="I2938" s="37" t="str">
        <f>IF(ISERROR(INT((B2938-SUM(MOD(DATE(YEAR(B2938-MOD(B2938-2,7)+3),1,2),{1E+99,7})*{1,-1})+5)/7)),"",INT((B2938-SUM(MOD(DATE(YEAR(B2938-MOD(B2938-2,7)+3),1,2),{1E+99,7})*{1,-1})+5)/7))</f>
        <v/>
      </c>
    </row>
    <row r="2939" spans="1:9" x14ac:dyDescent="0.3">
      <c r="A2939" s="35" t="str">
        <f t="shared" si="45"/>
        <v/>
      </c>
      <c r="H2939" s="64"/>
      <c r="I2939" s="37" t="str">
        <f>IF(ISERROR(INT((B2939-SUM(MOD(DATE(YEAR(B2939-MOD(B2939-2,7)+3),1,2),{1E+99,7})*{1,-1})+5)/7)),"",INT((B2939-SUM(MOD(DATE(YEAR(B2939-MOD(B2939-2,7)+3),1,2),{1E+99,7})*{1,-1})+5)/7))</f>
        <v/>
      </c>
    </row>
    <row r="2940" spans="1:9" x14ac:dyDescent="0.3">
      <c r="A2940" s="35" t="str">
        <f t="shared" si="45"/>
        <v/>
      </c>
      <c r="H2940" s="64"/>
      <c r="I2940" s="37" t="str">
        <f>IF(ISERROR(INT((B2940-SUM(MOD(DATE(YEAR(B2940-MOD(B2940-2,7)+3),1,2),{1E+99,7})*{1,-1})+5)/7)),"",INT((B2940-SUM(MOD(DATE(YEAR(B2940-MOD(B2940-2,7)+3),1,2),{1E+99,7})*{1,-1})+5)/7))</f>
        <v/>
      </c>
    </row>
    <row r="2941" spans="1:9" x14ac:dyDescent="0.3">
      <c r="A2941" s="35" t="str">
        <f t="shared" si="45"/>
        <v/>
      </c>
      <c r="H2941" s="64"/>
      <c r="I2941" s="37" t="str">
        <f>IF(ISERROR(INT((B2941-SUM(MOD(DATE(YEAR(B2941-MOD(B2941-2,7)+3),1,2),{1E+99,7})*{1,-1})+5)/7)),"",INT((B2941-SUM(MOD(DATE(YEAR(B2941-MOD(B2941-2,7)+3),1,2),{1E+99,7})*{1,-1})+5)/7))</f>
        <v/>
      </c>
    </row>
    <row r="2942" spans="1:9" x14ac:dyDescent="0.3">
      <c r="A2942" s="35" t="str">
        <f t="shared" si="45"/>
        <v/>
      </c>
      <c r="H2942" s="64"/>
      <c r="I2942" s="37" t="str">
        <f>IF(ISERROR(INT((B2942-SUM(MOD(DATE(YEAR(B2942-MOD(B2942-2,7)+3),1,2),{1E+99,7})*{1,-1})+5)/7)),"",INT((B2942-SUM(MOD(DATE(YEAR(B2942-MOD(B2942-2,7)+3),1,2),{1E+99,7})*{1,-1})+5)/7))</f>
        <v/>
      </c>
    </row>
    <row r="2943" spans="1:9" x14ac:dyDescent="0.3">
      <c r="A2943" s="35" t="str">
        <f t="shared" si="45"/>
        <v/>
      </c>
      <c r="H2943" s="64"/>
      <c r="I2943" s="37" t="str">
        <f>IF(ISERROR(INT((B2943-SUM(MOD(DATE(YEAR(B2943-MOD(B2943-2,7)+3),1,2),{1E+99,7})*{1,-1})+5)/7)),"",INT((B2943-SUM(MOD(DATE(YEAR(B2943-MOD(B2943-2,7)+3),1,2),{1E+99,7})*{1,-1})+5)/7))</f>
        <v/>
      </c>
    </row>
    <row r="2944" spans="1:9" x14ac:dyDescent="0.3">
      <c r="A2944" s="35" t="str">
        <f t="shared" si="45"/>
        <v/>
      </c>
      <c r="H2944" s="64"/>
      <c r="I2944" s="37" t="str">
        <f>IF(ISERROR(INT((B2944-SUM(MOD(DATE(YEAR(B2944-MOD(B2944-2,7)+3),1,2),{1E+99,7})*{1,-1})+5)/7)),"",INT((B2944-SUM(MOD(DATE(YEAR(B2944-MOD(B2944-2,7)+3),1,2),{1E+99,7})*{1,-1})+5)/7))</f>
        <v/>
      </c>
    </row>
    <row r="2945" spans="1:9" x14ac:dyDescent="0.3">
      <c r="A2945" s="35" t="str">
        <f t="shared" si="45"/>
        <v/>
      </c>
      <c r="H2945" s="64"/>
      <c r="I2945" s="37" t="str">
        <f>IF(ISERROR(INT((B2945-SUM(MOD(DATE(YEAR(B2945-MOD(B2945-2,7)+3),1,2),{1E+99,7})*{1,-1})+5)/7)),"",INT((B2945-SUM(MOD(DATE(YEAR(B2945-MOD(B2945-2,7)+3),1,2),{1E+99,7})*{1,-1})+5)/7))</f>
        <v/>
      </c>
    </row>
    <row r="2946" spans="1:9" x14ac:dyDescent="0.3">
      <c r="A2946" s="35" t="str">
        <f t="shared" si="45"/>
        <v/>
      </c>
      <c r="H2946" s="64"/>
      <c r="I2946" s="37" t="str">
        <f>IF(ISERROR(INT((B2946-SUM(MOD(DATE(YEAR(B2946-MOD(B2946-2,7)+3),1,2),{1E+99,7})*{1,-1})+5)/7)),"",INT((B2946-SUM(MOD(DATE(YEAR(B2946-MOD(B2946-2,7)+3),1,2),{1E+99,7})*{1,-1})+5)/7))</f>
        <v/>
      </c>
    </row>
    <row r="2947" spans="1:9" x14ac:dyDescent="0.3">
      <c r="A2947" s="35" t="str">
        <f t="shared" si="45"/>
        <v/>
      </c>
      <c r="H2947" s="64"/>
      <c r="I2947" s="37" t="str">
        <f>IF(ISERROR(INT((B2947-SUM(MOD(DATE(YEAR(B2947-MOD(B2947-2,7)+3),1,2),{1E+99,7})*{1,-1})+5)/7)),"",INT((B2947-SUM(MOD(DATE(YEAR(B2947-MOD(B2947-2,7)+3),1,2),{1E+99,7})*{1,-1})+5)/7))</f>
        <v/>
      </c>
    </row>
    <row r="2948" spans="1:9" x14ac:dyDescent="0.3">
      <c r="A2948" s="35" t="str">
        <f t="shared" si="45"/>
        <v/>
      </c>
      <c r="H2948" s="64"/>
      <c r="I2948" s="37" t="str">
        <f>IF(ISERROR(INT((B2948-SUM(MOD(DATE(YEAR(B2948-MOD(B2948-2,7)+3),1,2),{1E+99,7})*{1,-1})+5)/7)),"",INT((B2948-SUM(MOD(DATE(YEAR(B2948-MOD(B2948-2,7)+3),1,2),{1E+99,7})*{1,-1})+5)/7))</f>
        <v/>
      </c>
    </row>
    <row r="2949" spans="1:9" x14ac:dyDescent="0.3">
      <c r="A2949" s="35" t="str">
        <f t="shared" si="45"/>
        <v/>
      </c>
      <c r="H2949" s="64"/>
      <c r="I2949" s="37" t="str">
        <f>IF(ISERROR(INT((B2949-SUM(MOD(DATE(YEAR(B2949-MOD(B2949-2,7)+3),1,2),{1E+99,7})*{1,-1})+5)/7)),"",INT((B2949-SUM(MOD(DATE(YEAR(B2949-MOD(B2949-2,7)+3),1,2),{1E+99,7})*{1,-1})+5)/7))</f>
        <v/>
      </c>
    </row>
    <row r="2950" spans="1:9" x14ac:dyDescent="0.3">
      <c r="A2950" s="35" t="str">
        <f t="shared" si="45"/>
        <v/>
      </c>
      <c r="H2950" s="64"/>
      <c r="I2950" s="37" t="str">
        <f>IF(ISERROR(INT((B2950-SUM(MOD(DATE(YEAR(B2950-MOD(B2950-2,7)+3),1,2),{1E+99,7})*{1,-1})+5)/7)),"",INT((B2950-SUM(MOD(DATE(YEAR(B2950-MOD(B2950-2,7)+3),1,2),{1E+99,7})*{1,-1})+5)/7))</f>
        <v/>
      </c>
    </row>
    <row r="2951" spans="1:9" x14ac:dyDescent="0.3">
      <c r="A2951" s="35" t="str">
        <f t="shared" ref="A2951:A2957" si="46">IF(D2951-C2951&gt;0,D2951-C2951,"")</f>
        <v/>
      </c>
      <c r="H2951" s="64"/>
      <c r="I2951" s="37" t="str">
        <f>IF(ISERROR(INT((B2951-SUM(MOD(DATE(YEAR(B2951-MOD(B2951-2,7)+3),1,2),{1E+99,7})*{1,-1})+5)/7)),"",INT((B2951-SUM(MOD(DATE(YEAR(B2951-MOD(B2951-2,7)+3),1,2),{1E+99,7})*{1,-1})+5)/7))</f>
        <v/>
      </c>
    </row>
    <row r="2952" spans="1:9" x14ac:dyDescent="0.3">
      <c r="A2952" s="35" t="str">
        <f t="shared" si="46"/>
        <v/>
      </c>
      <c r="H2952" s="64"/>
      <c r="I2952" s="37" t="str">
        <f>IF(ISERROR(INT((B2952-SUM(MOD(DATE(YEAR(B2952-MOD(B2952-2,7)+3),1,2),{1E+99,7})*{1,-1})+5)/7)),"",INT((B2952-SUM(MOD(DATE(YEAR(B2952-MOD(B2952-2,7)+3),1,2),{1E+99,7})*{1,-1})+5)/7))</f>
        <v/>
      </c>
    </row>
    <row r="2953" spans="1:9" x14ac:dyDescent="0.3">
      <c r="A2953" s="35" t="str">
        <f t="shared" si="46"/>
        <v/>
      </c>
      <c r="H2953" s="64"/>
      <c r="I2953" s="37" t="str">
        <f>IF(ISERROR(INT((B2953-SUM(MOD(DATE(YEAR(B2953-MOD(B2953-2,7)+3),1,2),{1E+99,7})*{1,-1})+5)/7)),"",INT((B2953-SUM(MOD(DATE(YEAR(B2953-MOD(B2953-2,7)+3),1,2),{1E+99,7})*{1,-1})+5)/7))</f>
        <v/>
      </c>
    </row>
    <row r="2954" spans="1:9" x14ac:dyDescent="0.3">
      <c r="A2954" s="35" t="str">
        <f t="shared" si="46"/>
        <v/>
      </c>
      <c r="H2954" s="64"/>
      <c r="I2954" s="37" t="str">
        <f>IF(ISERROR(INT((B2954-SUM(MOD(DATE(YEAR(B2954-MOD(B2954-2,7)+3),1,2),{1E+99,7})*{1,-1})+5)/7)),"",INT((B2954-SUM(MOD(DATE(YEAR(B2954-MOD(B2954-2,7)+3),1,2),{1E+99,7})*{1,-1})+5)/7))</f>
        <v/>
      </c>
    </row>
    <row r="2955" spans="1:9" x14ac:dyDescent="0.3">
      <c r="A2955" s="35" t="str">
        <f t="shared" si="46"/>
        <v/>
      </c>
      <c r="H2955" s="64"/>
      <c r="I2955" s="37" t="str">
        <f>IF(ISERROR(INT((B2955-SUM(MOD(DATE(YEAR(B2955-MOD(B2955-2,7)+3),1,2),{1E+99,7})*{1,-1})+5)/7)),"",INT((B2955-SUM(MOD(DATE(YEAR(B2955-MOD(B2955-2,7)+3),1,2),{1E+99,7})*{1,-1})+5)/7))</f>
        <v/>
      </c>
    </row>
    <row r="2956" spans="1:9" x14ac:dyDescent="0.3">
      <c r="A2956" s="35" t="str">
        <f t="shared" si="46"/>
        <v/>
      </c>
      <c r="H2956" s="64"/>
      <c r="I2956" s="37" t="str">
        <f>IF(ISERROR(INT((B2956-SUM(MOD(DATE(YEAR(B2956-MOD(B2956-2,7)+3),1,2),{1E+99,7})*{1,-1})+5)/7)),"",INT((B2956-SUM(MOD(DATE(YEAR(B2956-MOD(B2956-2,7)+3),1,2),{1E+99,7})*{1,-1})+5)/7))</f>
        <v/>
      </c>
    </row>
    <row r="2957" spans="1:9" x14ac:dyDescent="0.3">
      <c r="A2957" s="35" t="str">
        <f t="shared" si="46"/>
        <v/>
      </c>
      <c r="H2957" s="64"/>
      <c r="I2957" s="37" t="str">
        <f>IF(ISERROR(INT((B2957-SUM(MOD(DATE(YEAR(B2957-MOD(B2957-2,7)+3),1,2),{1E+99,7})*{1,-1})+5)/7)),"",INT((B2957-SUM(MOD(DATE(YEAR(B2957-MOD(B2957-2,7)+3),1,2),{1E+99,7})*{1,-1})+5)/7))</f>
        <v/>
      </c>
    </row>
  </sheetData>
  <sheetProtection autoFilter="0"/>
  <autoFilter ref="A1:I2957" xr:uid="{00000000-0009-0000-0000-000000000000}">
    <sortState xmlns:xlrd2="http://schemas.microsoft.com/office/spreadsheetml/2017/richdata2" ref="A2:I2957">
      <sortCondition ref="B1:B2957"/>
    </sortState>
  </autoFilter>
  <phoneticPr fontId="1" type="noConversion"/>
  <dataValidations count="3">
    <dataValidation type="list" allowBlank="1" showInputMessage="1" showErrorMessage="1" sqref="E2:E7 E10:E244 F460 E246:E861 E863:E888 E890:E1787 E1789:E2957" xr:uid="{00000000-0002-0000-0000-000000000000}">
      <formula1>vaiheet</formula1>
    </dataValidation>
    <dataValidation type="list" allowBlank="1" showInputMessage="1" showErrorMessage="1" sqref="E8:E9 F2:F459 G460 F461:F861 F863:F888 F890:F2957" xr:uid="{00000000-0002-0000-0000-000001000000}">
      <formula1>tehtavat</formula1>
    </dataValidation>
    <dataValidation type="list" allowBlank="1" showInputMessage="1" showErrorMessage="1" sqref="G2:G244 G246:G459 H460 G461:G861 G863:G888 G890:G2957" xr:uid="{00000000-0002-0000-0000-000002000000}">
      <formula1>tekijat</formula1>
    </dataValidation>
  </dataValidations>
  <pageMargins left="0.75" right="0.75" top="1" bottom="1" header="0.5" footer="0.5"/>
  <pageSetup paperSize="9" orientation="portrait" horizontalDpi="200" verticalDpi="200" copies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5"/>
  <sheetViews>
    <sheetView topLeftCell="A16" workbookViewId="0">
      <selection activeCell="A5" sqref="A5:G47"/>
    </sheetView>
  </sheetViews>
  <sheetFormatPr defaultRowHeight="13.5" x14ac:dyDescent="0.3"/>
  <cols>
    <col min="1" max="1" width="14.4609375" bestFit="1" customWidth="1"/>
    <col min="2" max="6" width="16" bestFit="1" customWidth="1"/>
    <col min="7" max="7" width="14.4609375" bestFit="1" customWidth="1"/>
    <col min="8" max="8" width="15.4609375" bestFit="1" customWidth="1"/>
  </cols>
  <sheetData>
    <row r="1" spans="1:7" x14ac:dyDescent="0.3">
      <c r="A1" s="43" t="s">
        <v>4</v>
      </c>
      <c r="B1" s="44" t="s">
        <v>524</v>
      </c>
    </row>
    <row r="2" spans="1:7" x14ac:dyDescent="0.3">
      <c r="A2" s="43" t="s">
        <v>5</v>
      </c>
      <c r="B2" s="44" t="s">
        <v>539</v>
      </c>
    </row>
    <row r="4" spans="1:7" x14ac:dyDescent="0.3">
      <c r="A4" s="68" t="s">
        <v>525</v>
      </c>
      <c r="B4" s="68" t="s">
        <v>6</v>
      </c>
      <c r="C4" s="68"/>
      <c r="D4" s="68"/>
      <c r="E4" s="68"/>
      <c r="F4" s="68"/>
      <c r="G4" s="68"/>
    </row>
    <row r="5" spans="1:7" x14ac:dyDescent="0.3">
      <c r="A5" s="70" t="s">
        <v>8</v>
      </c>
      <c r="B5" s="74" t="s">
        <v>36</v>
      </c>
      <c r="C5" s="75" t="s">
        <v>45</v>
      </c>
      <c r="D5" s="75" t="s">
        <v>46</v>
      </c>
      <c r="E5" s="75" t="s">
        <v>48</v>
      </c>
      <c r="F5" s="75" t="s">
        <v>49</v>
      </c>
      <c r="G5" s="77" t="s">
        <v>538</v>
      </c>
    </row>
    <row r="6" spans="1:7" x14ac:dyDescent="0.3">
      <c r="A6" s="45">
        <v>3</v>
      </c>
      <c r="B6" s="51">
        <v>8.3333333333333329E-2</v>
      </c>
      <c r="C6" s="61"/>
      <c r="D6" s="61"/>
      <c r="E6" s="61"/>
      <c r="F6" s="61"/>
      <c r="G6" s="46">
        <v>8.3333333333333329E-2</v>
      </c>
    </row>
    <row r="7" spans="1:7" x14ac:dyDescent="0.3">
      <c r="A7" s="14">
        <v>5</v>
      </c>
      <c r="B7" s="52">
        <v>0.11458333333333333</v>
      </c>
      <c r="C7" s="62">
        <v>0.15625</v>
      </c>
      <c r="D7" s="62">
        <v>0.23958333333333331</v>
      </c>
      <c r="E7" s="62">
        <v>0.19791666666666666</v>
      </c>
      <c r="F7" s="62">
        <v>0.27083333333333337</v>
      </c>
      <c r="G7" s="47">
        <v>0.97916666666666663</v>
      </c>
    </row>
    <row r="8" spans="1:7" x14ac:dyDescent="0.3">
      <c r="A8" s="14">
        <v>6</v>
      </c>
      <c r="B8" s="52">
        <v>0.47916666666666663</v>
      </c>
      <c r="C8" s="62">
        <v>0.53125</v>
      </c>
      <c r="D8" s="62">
        <v>0.48958333333333331</v>
      </c>
      <c r="E8" s="62">
        <v>0.375</v>
      </c>
      <c r="F8" s="62">
        <v>0.49999999999999994</v>
      </c>
      <c r="G8" s="47">
        <v>2.3749999999999996</v>
      </c>
    </row>
    <row r="9" spans="1:7" x14ac:dyDescent="0.3">
      <c r="A9" s="14">
        <v>7</v>
      </c>
      <c r="B9" s="52">
        <v>0.78125</v>
      </c>
      <c r="C9" s="62">
        <v>0.92361111111111116</v>
      </c>
      <c r="D9" s="62">
        <v>0.6875</v>
      </c>
      <c r="E9" s="62">
        <v>0.76041666666666674</v>
      </c>
      <c r="F9" s="62">
        <v>1.0104166666666665</v>
      </c>
      <c r="G9" s="47">
        <v>4.1631944444444446</v>
      </c>
    </row>
    <row r="10" spans="1:7" x14ac:dyDescent="0.3">
      <c r="A10" s="14">
        <v>8</v>
      </c>
      <c r="B10" s="52">
        <v>0.67708333333333326</v>
      </c>
      <c r="C10" s="62">
        <v>1.3402777777777779</v>
      </c>
      <c r="D10" s="62">
        <v>0.3298611111111111</v>
      </c>
      <c r="E10" s="62">
        <v>0.60416666666666663</v>
      </c>
      <c r="F10" s="62">
        <v>0.78819444444444464</v>
      </c>
      <c r="G10" s="47">
        <v>3.7395833333333335</v>
      </c>
    </row>
    <row r="11" spans="1:7" x14ac:dyDescent="0.3">
      <c r="A11" s="14">
        <v>9</v>
      </c>
      <c r="B11" s="52">
        <v>0.97916666666666674</v>
      </c>
      <c r="C11" s="62">
        <v>0.62152777777777779</v>
      </c>
      <c r="D11" s="62">
        <v>0.57291666666666674</v>
      </c>
      <c r="E11" s="62">
        <v>0.92361111111111116</v>
      </c>
      <c r="F11" s="62">
        <v>0.75694444444444453</v>
      </c>
      <c r="G11" s="47">
        <v>3.8541666666666674</v>
      </c>
    </row>
    <row r="12" spans="1:7" x14ac:dyDescent="0.3">
      <c r="A12" s="14">
        <v>10</v>
      </c>
      <c r="B12" s="52">
        <v>1.15625</v>
      </c>
      <c r="C12" s="62">
        <v>0.83680555555555558</v>
      </c>
      <c r="D12" s="62">
        <v>0.84375</v>
      </c>
      <c r="E12" s="62">
        <v>0.57291666666666663</v>
      </c>
      <c r="F12" s="62">
        <v>0.82638888888888873</v>
      </c>
      <c r="G12" s="47">
        <v>4.2361111111111107</v>
      </c>
    </row>
    <row r="13" spans="1:7" x14ac:dyDescent="0.3">
      <c r="A13" s="14">
        <v>11</v>
      </c>
      <c r="B13" s="52">
        <v>0.90624999999999989</v>
      </c>
      <c r="C13" s="62">
        <v>0.84027777777777779</v>
      </c>
      <c r="D13" s="62">
        <v>1.1215277777777779</v>
      </c>
      <c r="E13" s="62">
        <v>0.85069444444444442</v>
      </c>
      <c r="F13" s="62">
        <v>0.84027777777777779</v>
      </c>
      <c r="G13" s="47">
        <v>4.5590277777777777</v>
      </c>
    </row>
    <row r="14" spans="1:7" x14ac:dyDescent="0.3">
      <c r="A14" s="14">
        <v>12</v>
      </c>
      <c r="B14" s="52">
        <v>0.375</v>
      </c>
      <c r="C14" s="62">
        <v>0.54861111111111116</v>
      </c>
      <c r="D14" s="62">
        <v>0.44791666666666663</v>
      </c>
      <c r="E14" s="62">
        <v>0.36458333333333331</v>
      </c>
      <c r="F14" s="62">
        <v>0.24999999999999997</v>
      </c>
      <c r="G14" s="47">
        <v>1.9861111111111109</v>
      </c>
    </row>
    <row r="15" spans="1:7" x14ac:dyDescent="0.3">
      <c r="A15" s="14">
        <v>13</v>
      </c>
      <c r="B15" s="52">
        <v>0.15625</v>
      </c>
      <c r="C15" s="62">
        <v>0.98958333333333337</v>
      </c>
      <c r="D15" s="62">
        <v>0.70833333333333337</v>
      </c>
      <c r="E15" s="62">
        <v>0.58333333333333337</v>
      </c>
      <c r="F15" s="62">
        <v>0.80208333333333326</v>
      </c>
      <c r="G15" s="47">
        <v>3.2395833333333339</v>
      </c>
    </row>
    <row r="16" spans="1:7" x14ac:dyDescent="0.3">
      <c r="A16" s="14">
        <v>14</v>
      </c>
      <c r="B16" s="52">
        <v>0.70486111111111116</v>
      </c>
      <c r="C16" s="62">
        <v>1.0423611111111113</v>
      </c>
      <c r="D16" s="62">
        <v>0.81944444444444442</v>
      </c>
      <c r="E16" s="62">
        <v>1.0104166666666667</v>
      </c>
      <c r="F16" s="62">
        <v>0.96527777777777779</v>
      </c>
      <c r="G16" s="47">
        <v>4.5423611111111111</v>
      </c>
    </row>
    <row r="17" spans="1:7" ht="14" thickBot="1" x14ac:dyDescent="0.35">
      <c r="A17" s="14">
        <v>15</v>
      </c>
      <c r="B17" s="52">
        <v>0.53125</v>
      </c>
      <c r="C17" s="62">
        <v>0.71250000000000002</v>
      </c>
      <c r="D17" s="62">
        <v>0.70486111111111105</v>
      </c>
      <c r="E17" s="62">
        <v>0.54861111111111116</v>
      </c>
      <c r="F17" s="62">
        <v>0.46874999999999994</v>
      </c>
      <c r="G17" s="47">
        <v>2.9659722222222222</v>
      </c>
    </row>
    <row r="18" spans="1:7" ht="14" thickTop="1" x14ac:dyDescent="0.3">
      <c r="A18" s="14">
        <v>16</v>
      </c>
      <c r="B18" s="52">
        <v>0.49652777777777779</v>
      </c>
      <c r="C18" s="62">
        <v>0.80555555555555547</v>
      </c>
      <c r="D18" s="62">
        <v>0.71180555555555547</v>
      </c>
      <c r="E18" s="62">
        <v>0.86458333333333326</v>
      </c>
      <c r="F18" s="62">
        <v>0.42708333333333337</v>
      </c>
      <c r="G18" s="47">
        <v>3.3055555555555558</v>
      </c>
    </row>
    <row r="19" spans="1:7" x14ac:dyDescent="0.3">
      <c r="A19" s="14">
        <v>17</v>
      </c>
      <c r="B19" s="52">
        <v>0.82986111111111105</v>
      </c>
      <c r="C19" s="62">
        <v>0.92708333333333315</v>
      </c>
      <c r="D19" s="62">
        <v>0.97916666666666663</v>
      </c>
      <c r="E19" s="62">
        <v>1.4270833333333335</v>
      </c>
      <c r="F19" s="62">
        <v>0.75694444444444442</v>
      </c>
      <c r="G19" s="47">
        <v>4.9201388888888893</v>
      </c>
    </row>
    <row r="20" spans="1:7" x14ac:dyDescent="0.3">
      <c r="A20" s="14">
        <v>18</v>
      </c>
      <c r="B20" s="52">
        <v>0.16666666666666666</v>
      </c>
      <c r="C20" s="62">
        <v>0.30902777777777779</v>
      </c>
      <c r="D20" s="62">
        <v>0.49652777777777773</v>
      </c>
      <c r="E20" s="62">
        <v>0.45833333333333331</v>
      </c>
      <c r="F20" s="62">
        <v>0.21875</v>
      </c>
      <c r="G20" s="47">
        <v>1.6493055555555554</v>
      </c>
    </row>
    <row r="21" spans="1:7" x14ac:dyDescent="0.3">
      <c r="A21" s="14">
        <v>19</v>
      </c>
      <c r="B21" s="52">
        <v>0.71527777777777768</v>
      </c>
      <c r="C21" s="62">
        <v>0.99097222222222214</v>
      </c>
      <c r="D21" s="62">
        <v>0.58333333333333315</v>
      </c>
      <c r="E21" s="62">
        <v>0.48958333333333331</v>
      </c>
      <c r="F21" s="62">
        <v>0.46527777777777773</v>
      </c>
      <c r="G21" s="47">
        <v>3.244444444444444</v>
      </c>
    </row>
    <row r="22" spans="1:7" x14ac:dyDescent="0.3">
      <c r="A22" s="14">
        <v>20</v>
      </c>
      <c r="B22" s="52">
        <v>0.37152777777777779</v>
      </c>
      <c r="C22" s="62">
        <v>0.86458333333333337</v>
      </c>
      <c r="D22" s="62">
        <v>0.79166666666666663</v>
      </c>
      <c r="E22" s="62">
        <v>0.66666666666666663</v>
      </c>
      <c r="F22" s="62">
        <v>0.9097222222222221</v>
      </c>
      <c r="G22" s="47">
        <v>3.6041666666666661</v>
      </c>
    </row>
    <row r="23" spans="1:7" x14ac:dyDescent="0.3">
      <c r="A23" s="14">
        <v>21</v>
      </c>
      <c r="B23" s="52">
        <v>0.79166666666666652</v>
      </c>
      <c r="C23" s="62">
        <v>0.2361111111111111</v>
      </c>
      <c r="D23" s="62">
        <v>0.96874999999999989</v>
      </c>
      <c r="E23" s="62">
        <v>0.44791666666666663</v>
      </c>
      <c r="F23" s="62">
        <v>0.79513888888888906</v>
      </c>
      <c r="G23" s="47">
        <v>3.239583333333333</v>
      </c>
    </row>
    <row r="24" spans="1:7" x14ac:dyDescent="0.3">
      <c r="A24" s="14">
        <v>22</v>
      </c>
      <c r="B24" s="52">
        <v>0.66666666666666663</v>
      </c>
      <c r="C24" s="62">
        <v>0.33333333333333337</v>
      </c>
      <c r="D24" s="62">
        <v>0.71875</v>
      </c>
      <c r="E24" s="62">
        <v>0.59375</v>
      </c>
      <c r="F24" s="62">
        <v>1.0902777777777777</v>
      </c>
      <c r="G24" s="47">
        <v>3.4027777777777777</v>
      </c>
    </row>
    <row r="25" spans="1:7" x14ac:dyDescent="0.3">
      <c r="A25" s="14">
        <v>23</v>
      </c>
      <c r="B25" s="52">
        <v>0.4826388888888889</v>
      </c>
      <c r="C25" s="62">
        <v>0.51388888888888884</v>
      </c>
      <c r="D25" s="62">
        <v>0.84374999999999989</v>
      </c>
      <c r="E25" s="62">
        <v>0.59375</v>
      </c>
      <c r="F25" s="62">
        <v>0.62152777777777768</v>
      </c>
      <c r="G25" s="47">
        <v>3.0555555555555554</v>
      </c>
    </row>
    <row r="26" spans="1:7" x14ac:dyDescent="0.3">
      <c r="A26" s="14">
        <v>24</v>
      </c>
      <c r="B26" s="52">
        <v>0.67361111111111116</v>
      </c>
      <c r="C26" s="62">
        <v>0.71180555555555569</v>
      </c>
      <c r="D26" s="62">
        <v>0.55555555555555558</v>
      </c>
      <c r="E26" s="62">
        <v>0.35416666666666669</v>
      </c>
      <c r="F26" s="62">
        <v>0.58333333333333337</v>
      </c>
      <c r="G26" s="47">
        <v>2.8784722222222228</v>
      </c>
    </row>
    <row r="27" spans="1:7" x14ac:dyDescent="0.3">
      <c r="A27" s="14">
        <v>25</v>
      </c>
      <c r="B27" s="52">
        <v>9.0277777777777776E-2</v>
      </c>
      <c r="C27" s="62">
        <v>0.27430555555555552</v>
      </c>
      <c r="D27" s="62">
        <v>0.1076388888888889</v>
      </c>
      <c r="E27" s="62">
        <v>0.16666666666666666</v>
      </c>
      <c r="F27" s="62">
        <v>0.37152777777777779</v>
      </c>
      <c r="G27" s="47">
        <v>1.0104166666666665</v>
      </c>
    </row>
    <row r="28" spans="1:7" x14ac:dyDescent="0.3">
      <c r="A28" s="14">
        <v>26</v>
      </c>
      <c r="B28" s="52">
        <v>0.125</v>
      </c>
      <c r="C28" s="62">
        <v>0.64930555555555558</v>
      </c>
      <c r="D28" s="62"/>
      <c r="E28" s="62">
        <v>9.375E-2</v>
      </c>
      <c r="F28" s="62">
        <v>0.1111111111111111</v>
      </c>
      <c r="G28" s="47">
        <v>0.97916666666666674</v>
      </c>
    </row>
    <row r="29" spans="1:7" x14ac:dyDescent="0.3">
      <c r="A29" s="14">
        <v>27</v>
      </c>
      <c r="B29" s="52">
        <v>3.4722222222222224E-2</v>
      </c>
      <c r="C29" s="62">
        <v>0.30555555555555552</v>
      </c>
      <c r="D29" s="62">
        <v>3.4722222222222224E-2</v>
      </c>
      <c r="E29" s="62">
        <v>4.1666666666666664E-2</v>
      </c>
      <c r="F29" s="62">
        <v>0.14930555555555555</v>
      </c>
      <c r="G29" s="47">
        <v>0.56597222222222221</v>
      </c>
    </row>
    <row r="30" spans="1:7" x14ac:dyDescent="0.3">
      <c r="A30" s="14">
        <v>28</v>
      </c>
      <c r="B30" s="52">
        <v>5.5555555555555552E-2</v>
      </c>
      <c r="C30" s="62">
        <v>0.59027777777777779</v>
      </c>
      <c r="D30" s="62">
        <v>9.375E-2</v>
      </c>
      <c r="E30" s="62">
        <v>0.25</v>
      </c>
      <c r="F30" s="62">
        <v>0.2361111111111111</v>
      </c>
      <c r="G30" s="47">
        <v>1.2256944444444444</v>
      </c>
    </row>
    <row r="31" spans="1:7" x14ac:dyDescent="0.3">
      <c r="A31" s="14">
        <v>29</v>
      </c>
      <c r="B31" s="52">
        <v>7.9861111111111105E-2</v>
      </c>
      <c r="C31" s="62">
        <v>0.3125</v>
      </c>
      <c r="D31" s="62">
        <v>0.35416666666666669</v>
      </c>
      <c r="E31" s="62">
        <v>0.20833333333333331</v>
      </c>
      <c r="F31" s="62">
        <v>0.1388888888888889</v>
      </c>
      <c r="G31" s="47">
        <v>1.09375</v>
      </c>
    </row>
    <row r="32" spans="1:7" x14ac:dyDescent="0.3">
      <c r="A32" s="14">
        <v>30</v>
      </c>
      <c r="B32" s="52">
        <v>3.8194444444444441E-2</v>
      </c>
      <c r="C32" s="62">
        <v>0.38541666666666663</v>
      </c>
      <c r="D32" s="62">
        <v>0.55555555555555558</v>
      </c>
      <c r="E32" s="62">
        <v>0.16666666666666666</v>
      </c>
      <c r="F32" s="62">
        <v>3.8194444444444441E-2</v>
      </c>
      <c r="G32" s="47">
        <v>1.1840277777777777</v>
      </c>
    </row>
    <row r="33" spans="1:7" ht="14" thickBot="1" x14ac:dyDescent="0.35">
      <c r="A33" s="14">
        <v>31</v>
      </c>
      <c r="B33" s="52">
        <v>0.29166666666666663</v>
      </c>
      <c r="C33" s="62">
        <v>0.38194444444444448</v>
      </c>
      <c r="D33" s="62">
        <v>0.43055555555555552</v>
      </c>
      <c r="E33" s="62">
        <v>9.375E-2</v>
      </c>
      <c r="F33" s="62">
        <v>9.7222222222222224E-2</v>
      </c>
      <c r="G33" s="47">
        <v>1.2951388888888891</v>
      </c>
    </row>
    <row r="34" spans="1:7" x14ac:dyDescent="0.3">
      <c r="A34" s="14">
        <v>32</v>
      </c>
      <c r="B34" s="52">
        <v>4.1666666666666664E-2</v>
      </c>
      <c r="C34" s="62">
        <v>0.42361111111111116</v>
      </c>
      <c r="D34" s="62">
        <v>0.58333333333333337</v>
      </c>
      <c r="E34" s="62">
        <v>0.19791666666666666</v>
      </c>
      <c r="F34" s="62">
        <v>5.2083333333333329E-2</v>
      </c>
      <c r="G34" s="47">
        <v>1.2986111111111112</v>
      </c>
    </row>
    <row r="35" spans="1:7" x14ac:dyDescent="0.3">
      <c r="A35" s="14">
        <v>33</v>
      </c>
      <c r="B35" s="52">
        <v>0.25347222222222221</v>
      </c>
      <c r="C35" s="62">
        <v>0.51736111111111105</v>
      </c>
      <c r="D35" s="62">
        <v>0.40972222222222221</v>
      </c>
      <c r="E35" s="62">
        <v>0.125</v>
      </c>
      <c r="F35" s="62">
        <v>0.2048611111111111</v>
      </c>
      <c r="G35" s="47">
        <v>1.5104166666666665</v>
      </c>
    </row>
    <row r="36" spans="1:7" x14ac:dyDescent="0.3">
      <c r="A36" s="14">
        <v>34</v>
      </c>
      <c r="B36" s="52">
        <v>0.11458333333333334</v>
      </c>
      <c r="C36" s="62">
        <v>0.34375000000000006</v>
      </c>
      <c r="D36" s="62">
        <v>4.8611111111111112E-2</v>
      </c>
      <c r="E36" s="62">
        <v>0.10416666666666666</v>
      </c>
      <c r="F36" s="62">
        <v>0.39583333333333337</v>
      </c>
      <c r="G36" s="47">
        <v>1.0069444444444446</v>
      </c>
    </row>
    <row r="37" spans="1:7" ht="14" thickBot="1" x14ac:dyDescent="0.35">
      <c r="A37" s="14">
        <v>35</v>
      </c>
      <c r="B37" s="52">
        <v>0.4201388888888889</v>
      </c>
      <c r="C37" s="62">
        <v>0.48958333333333337</v>
      </c>
      <c r="D37" s="62">
        <v>0.52430555555555547</v>
      </c>
      <c r="E37" s="62">
        <v>0.31597222222222227</v>
      </c>
      <c r="F37" s="62">
        <v>0.23611111111111113</v>
      </c>
      <c r="G37" s="47">
        <v>1.9861111111111112</v>
      </c>
    </row>
    <row r="38" spans="1:7" x14ac:dyDescent="0.3">
      <c r="A38" s="14">
        <v>36</v>
      </c>
      <c r="B38" s="52">
        <v>9.375E-2</v>
      </c>
      <c r="C38" s="62">
        <v>3.8194444444444441E-2</v>
      </c>
      <c r="D38" s="62">
        <v>0.48958333333333326</v>
      </c>
      <c r="E38" s="62">
        <v>0.46527777777777779</v>
      </c>
      <c r="F38" s="62">
        <v>0.11458333333333333</v>
      </c>
      <c r="G38" s="47">
        <v>1.2013888888888886</v>
      </c>
    </row>
    <row r="39" spans="1:7" x14ac:dyDescent="0.3">
      <c r="A39" s="14">
        <v>37</v>
      </c>
      <c r="B39" s="52">
        <v>0.1076388888888889</v>
      </c>
      <c r="C39" s="62">
        <v>0.34722222222222221</v>
      </c>
      <c r="D39" s="62">
        <v>0.3125</v>
      </c>
      <c r="E39" s="62">
        <v>0.16666666666666666</v>
      </c>
      <c r="F39" s="62">
        <v>0.10416666666666667</v>
      </c>
      <c r="G39" s="47">
        <v>1.0381944444444444</v>
      </c>
    </row>
    <row r="40" spans="1:7" x14ac:dyDescent="0.3">
      <c r="A40" s="14">
        <v>38</v>
      </c>
      <c r="B40" s="52">
        <v>0.2951388888888889</v>
      </c>
      <c r="C40" s="62">
        <v>0.45833333333333326</v>
      </c>
      <c r="D40" s="62">
        <v>0.44791666666666669</v>
      </c>
      <c r="E40" s="62">
        <v>0.32291666666666669</v>
      </c>
      <c r="F40" s="62">
        <v>0.60277777777777775</v>
      </c>
      <c r="G40" s="47">
        <v>2.1270833333333332</v>
      </c>
    </row>
    <row r="41" spans="1:7" x14ac:dyDescent="0.3">
      <c r="A41" s="14">
        <v>39</v>
      </c>
      <c r="B41" s="52">
        <v>0.28819444444444442</v>
      </c>
      <c r="C41" s="62">
        <v>0.84375000000000022</v>
      </c>
      <c r="D41" s="62">
        <v>0.48611111111111105</v>
      </c>
      <c r="E41" s="62">
        <v>0.42708333333333337</v>
      </c>
      <c r="F41" s="62">
        <v>0.57986111111111116</v>
      </c>
      <c r="G41" s="47">
        <v>2.6250000000000004</v>
      </c>
    </row>
    <row r="42" spans="1:7" x14ac:dyDescent="0.3">
      <c r="A42" s="14">
        <v>40</v>
      </c>
      <c r="B42" s="52">
        <v>0.62847222222222221</v>
      </c>
      <c r="C42" s="62">
        <v>0.97569444444444442</v>
      </c>
      <c r="D42" s="62">
        <v>0.27083333333333337</v>
      </c>
      <c r="E42" s="62">
        <v>0.4236111111111111</v>
      </c>
      <c r="F42" s="62">
        <v>0.46875</v>
      </c>
      <c r="G42" s="47">
        <v>2.7673611111111112</v>
      </c>
    </row>
    <row r="43" spans="1:7" x14ac:dyDescent="0.3">
      <c r="A43" s="14">
        <v>41</v>
      </c>
      <c r="B43" s="52">
        <v>0.51041666666666663</v>
      </c>
      <c r="C43" s="62">
        <v>0.41249999999999998</v>
      </c>
      <c r="D43" s="62">
        <v>0.375</v>
      </c>
      <c r="E43" s="62">
        <v>0.39583333333333331</v>
      </c>
      <c r="F43" s="62">
        <v>0.66319444444444431</v>
      </c>
      <c r="G43" s="47">
        <v>2.3569444444444443</v>
      </c>
    </row>
    <row r="44" spans="1:7" x14ac:dyDescent="0.3">
      <c r="A44" s="14">
        <v>42</v>
      </c>
      <c r="B44" s="52">
        <v>0.20833333333333334</v>
      </c>
      <c r="C44" s="62">
        <v>0.20833333333333331</v>
      </c>
      <c r="D44" s="62">
        <v>7.2916666666666671E-2</v>
      </c>
      <c r="E44" s="62">
        <v>0.14583333333333331</v>
      </c>
      <c r="F44" s="62">
        <v>0.375</v>
      </c>
      <c r="G44" s="47">
        <v>1.0104166666666665</v>
      </c>
    </row>
    <row r="45" spans="1:7" x14ac:dyDescent="0.3">
      <c r="A45" s="14">
        <v>43</v>
      </c>
      <c r="B45" s="52">
        <v>0.60069444444444442</v>
      </c>
      <c r="C45" s="62">
        <v>0.3611111111111111</v>
      </c>
      <c r="D45" s="62">
        <v>0.15625</v>
      </c>
      <c r="E45" s="62">
        <v>0.12847222222222221</v>
      </c>
      <c r="F45" s="62">
        <v>0.60069444444444442</v>
      </c>
      <c r="G45" s="47">
        <v>1.8472222222222221</v>
      </c>
    </row>
    <row r="46" spans="1:7" x14ac:dyDescent="0.3">
      <c r="A46" s="14">
        <v>44</v>
      </c>
      <c r="B46" s="52">
        <v>0.14583333333333331</v>
      </c>
      <c r="C46" s="62">
        <v>0.19791666666666666</v>
      </c>
      <c r="D46" s="62">
        <v>0.15277777777777776</v>
      </c>
      <c r="E46" s="62">
        <v>0.23958333333333331</v>
      </c>
      <c r="F46" s="62">
        <v>0.83680555555555558</v>
      </c>
      <c r="G46" s="47">
        <v>1.5729166666666667</v>
      </c>
    </row>
    <row r="47" spans="1:7" x14ac:dyDescent="0.3">
      <c r="A47" s="14">
        <v>45</v>
      </c>
      <c r="B47" s="52">
        <v>0.3923611111111111</v>
      </c>
      <c r="C47" s="62">
        <v>0.32986111111111105</v>
      </c>
      <c r="D47" s="62">
        <v>0.37152777777777779</v>
      </c>
      <c r="E47" s="62">
        <v>0.10416666666666667</v>
      </c>
      <c r="F47" s="62">
        <v>0.46874999999999994</v>
      </c>
      <c r="G47" s="47">
        <v>1.6666666666666667</v>
      </c>
    </row>
    <row r="48" spans="1:7" x14ac:dyDescent="0.3">
      <c r="A48" s="14">
        <v>46</v>
      </c>
      <c r="B48" s="52">
        <v>0.3888888888888889</v>
      </c>
      <c r="C48" s="62">
        <v>0.34027777777777779</v>
      </c>
      <c r="D48" s="62">
        <v>0.28125</v>
      </c>
      <c r="E48" s="62">
        <v>0.42708333333333331</v>
      </c>
      <c r="F48" s="62">
        <v>0.82291666666666674</v>
      </c>
      <c r="G48" s="47">
        <v>2.260416666666667</v>
      </c>
    </row>
    <row r="49" spans="1:7" x14ac:dyDescent="0.3">
      <c r="A49" s="14">
        <v>47</v>
      </c>
      <c r="B49" s="52">
        <v>0.11805555555555555</v>
      </c>
      <c r="C49" s="62">
        <v>0.21666666666666665</v>
      </c>
      <c r="D49" s="62">
        <v>0.27777777777777779</v>
      </c>
      <c r="E49" s="62">
        <v>0.11458333333333334</v>
      </c>
      <c r="F49" s="62">
        <v>0.54513888888888884</v>
      </c>
      <c r="G49" s="47">
        <v>1.2722222222222221</v>
      </c>
    </row>
    <row r="50" spans="1:7" x14ac:dyDescent="0.3">
      <c r="A50" s="14">
        <v>48</v>
      </c>
      <c r="B50" s="52">
        <v>0.4375</v>
      </c>
      <c r="C50" s="62">
        <v>0.55208333333333326</v>
      </c>
      <c r="D50" s="62">
        <v>0.21875</v>
      </c>
      <c r="E50" s="62">
        <v>0.58333333333333326</v>
      </c>
      <c r="F50" s="62">
        <v>0.36111111111111116</v>
      </c>
      <c r="G50" s="47">
        <v>2.1527777777777777</v>
      </c>
    </row>
    <row r="51" spans="1:7" x14ac:dyDescent="0.3">
      <c r="A51" s="14">
        <v>49</v>
      </c>
      <c r="B51" s="52"/>
      <c r="C51" s="62">
        <v>0.67013888888888884</v>
      </c>
      <c r="D51" s="62">
        <v>5.9027777777777776E-2</v>
      </c>
      <c r="E51" s="62">
        <v>0.2638888888888889</v>
      </c>
      <c r="F51" s="62">
        <v>0.33333333333333337</v>
      </c>
      <c r="G51" s="47">
        <v>1.3263888888888888</v>
      </c>
    </row>
    <row r="52" spans="1:7" x14ac:dyDescent="0.3">
      <c r="A52" s="14">
        <v>50</v>
      </c>
      <c r="B52" s="52"/>
      <c r="C52" s="62">
        <v>0.38124999999999998</v>
      </c>
      <c r="D52" s="62">
        <v>0.13541666666666666</v>
      </c>
      <c r="E52" s="62">
        <v>2.0833333333333332E-2</v>
      </c>
      <c r="F52" s="62">
        <v>0.24652777777777779</v>
      </c>
      <c r="G52" s="47">
        <v>0.78402777777777777</v>
      </c>
    </row>
    <row r="53" spans="1:7" x14ac:dyDescent="0.3">
      <c r="A53" s="14">
        <v>51</v>
      </c>
      <c r="B53" s="52"/>
      <c r="C53" s="62">
        <v>9.375E-2</v>
      </c>
      <c r="D53" s="62">
        <v>0.2673611111111111</v>
      </c>
      <c r="E53" s="62"/>
      <c r="F53" s="62">
        <v>8.6805555555555552E-2</v>
      </c>
      <c r="G53" s="47">
        <v>0.44791666666666663</v>
      </c>
    </row>
    <row r="54" spans="1:7" ht="14" thickBot="1" x14ac:dyDescent="0.35">
      <c r="A54" s="72" t="s">
        <v>538</v>
      </c>
      <c r="B54" s="76">
        <v>17.899305555555554</v>
      </c>
      <c r="C54" s="76">
        <v>25.336111111111105</v>
      </c>
      <c r="D54" s="76">
        <v>21.13194444444445</v>
      </c>
      <c r="E54" s="76">
        <v>18.680555555555543</v>
      </c>
      <c r="F54" s="76">
        <v>22.588888888888889</v>
      </c>
      <c r="G54" s="73">
        <v>105.6368055555556</v>
      </c>
    </row>
    <row r="55" spans="1:7" ht="14" thickTop="1" x14ac:dyDescent="0.3"/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workbookViewId="0">
      <selection activeCell="C24" sqref="C24"/>
    </sheetView>
  </sheetViews>
  <sheetFormatPr defaultRowHeight="13.5" x14ac:dyDescent="0.3"/>
  <cols>
    <col min="1" max="1" width="15.765625" style="10" bestFit="1" customWidth="1"/>
    <col min="2" max="2" width="19.84375" customWidth="1"/>
    <col min="3" max="3" width="23" style="10" bestFit="1" customWidth="1"/>
    <col min="4" max="4" width="16.84375" customWidth="1"/>
    <col min="5" max="5" width="18.3828125" style="10" customWidth="1"/>
  </cols>
  <sheetData>
    <row r="1" spans="1:5" ht="36" customHeight="1" x14ac:dyDescent="0.3">
      <c r="A1" s="18"/>
      <c r="B1" s="18"/>
      <c r="C1" s="18"/>
      <c r="D1" s="18"/>
      <c r="E1" s="18"/>
    </row>
    <row r="2" spans="1:5" x14ac:dyDescent="0.3">
      <c r="A2" s="13" t="s">
        <v>11</v>
      </c>
      <c r="C2" s="11" t="s">
        <v>93</v>
      </c>
      <c r="E2" s="12" t="s">
        <v>37</v>
      </c>
    </row>
    <row r="3" spans="1:5" x14ac:dyDescent="0.3">
      <c r="A3" s="13" t="s">
        <v>17</v>
      </c>
      <c r="C3" s="11" t="s">
        <v>94</v>
      </c>
      <c r="E3" s="12" t="s">
        <v>38</v>
      </c>
    </row>
    <row r="4" spans="1:5" x14ac:dyDescent="0.3">
      <c r="A4" s="13" t="s">
        <v>12</v>
      </c>
      <c r="C4" s="11" t="s">
        <v>76</v>
      </c>
      <c r="E4" s="12" t="s">
        <v>39</v>
      </c>
    </row>
    <row r="5" spans="1:5" x14ac:dyDescent="0.3">
      <c r="A5" s="13" t="s">
        <v>18</v>
      </c>
      <c r="C5" s="11" t="s">
        <v>95</v>
      </c>
      <c r="E5" s="12" t="s">
        <v>40</v>
      </c>
    </row>
    <row r="6" spans="1:5" x14ac:dyDescent="0.3">
      <c r="A6" s="13" t="s">
        <v>10</v>
      </c>
      <c r="C6" s="17" t="s">
        <v>67</v>
      </c>
      <c r="E6" s="11" t="s">
        <v>41</v>
      </c>
    </row>
    <row r="7" spans="1:5" x14ac:dyDescent="0.3">
      <c r="A7" s="13" t="s">
        <v>9</v>
      </c>
      <c r="C7" s="12" t="s">
        <v>63</v>
      </c>
      <c r="E7" s="11"/>
    </row>
    <row r="8" spans="1:5" x14ac:dyDescent="0.3">
      <c r="A8" s="13" t="s">
        <v>13</v>
      </c>
      <c r="C8" s="11" t="s">
        <v>71</v>
      </c>
      <c r="E8" s="11"/>
    </row>
    <row r="9" spans="1:5" x14ac:dyDescent="0.3">
      <c r="A9" s="19" t="s">
        <v>15</v>
      </c>
      <c r="C9" s="17" t="s">
        <v>96</v>
      </c>
      <c r="E9" s="11"/>
    </row>
    <row r="10" spans="1:5" x14ac:dyDescent="0.3">
      <c r="A10" s="13" t="s">
        <v>14</v>
      </c>
      <c r="C10" s="12" t="s">
        <v>58</v>
      </c>
      <c r="E10" s="11"/>
    </row>
    <row r="11" spans="1:5" x14ac:dyDescent="0.3">
      <c r="A11" s="13" t="s">
        <v>16</v>
      </c>
      <c r="C11" s="11" t="s">
        <v>72</v>
      </c>
      <c r="E11" s="3"/>
    </row>
    <row r="12" spans="1:5" x14ac:dyDescent="0.3">
      <c r="A12" s="3"/>
      <c r="C12" s="11" t="s">
        <v>97</v>
      </c>
      <c r="E12" s="3"/>
    </row>
    <row r="13" spans="1:5" x14ac:dyDescent="0.3">
      <c r="A13" s="3"/>
      <c r="C13" s="11" t="s">
        <v>13</v>
      </c>
      <c r="E13" s="3"/>
    </row>
    <row r="14" spans="1:5" x14ac:dyDescent="0.3">
      <c r="A14" s="3"/>
      <c r="C14" s="11" t="s">
        <v>110</v>
      </c>
      <c r="E14" s="3"/>
    </row>
    <row r="15" spans="1:5" x14ac:dyDescent="0.3">
      <c r="A15" s="3"/>
      <c r="C15" s="17" t="s">
        <v>98</v>
      </c>
      <c r="E15" s="3"/>
    </row>
    <row r="16" spans="1:5" x14ac:dyDescent="0.3">
      <c r="A16" s="3"/>
      <c r="C16" s="12" t="s">
        <v>14</v>
      </c>
      <c r="E16" s="3"/>
    </row>
    <row r="17" spans="1:5" x14ac:dyDescent="0.3">
      <c r="A17" s="3"/>
      <c r="C17" s="17" t="s">
        <v>99</v>
      </c>
      <c r="E17" s="3"/>
    </row>
    <row r="18" spans="1:5" x14ac:dyDescent="0.3">
      <c r="A18" s="3"/>
      <c r="C18" s="12" t="s">
        <v>47</v>
      </c>
      <c r="E18" s="3"/>
    </row>
    <row r="19" spans="1:5" x14ac:dyDescent="0.3">
      <c r="A19" s="3"/>
      <c r="C19" s="11" t="s">
        <v>54</v>
      </c>
      <c r="E19" s="3"/>
    </row>
    <row r="20" spans="1:5" x14ac:dyDescent="0.3">
      <c r="A20" s="3"/>
      <c r="C20" s="11" t="s">
        <v>100</v>
      </c>
      <c r="E20" s="3"/>
    </row>
    <row r="21" spans="1:5" x14ac:dyDescent="0.3">
      <c r="A21" s="3"/>
      <c r="C21" s="11" t="s">
        <v>56</v>
      </c>
      <c r="E21" s="3"/>
    </row>
    <row r="22" spans="1:5" x14ac:dyDescent="0.3">
      <c r="A22" s="3"/>
      <c r="C22" s="11" t="s">
        <v>51</v>
      </c>
      <c r="E22" s="3"/>
    </row>
    <row r="23" spans="1:5" x14ac:dyDescent="0.3">
      <c r="A23" s="3"/>
      <c r="C23" s="11" t="s">
        <v>42</v>
      </c>
      <c r="E23" s="3"/>
    </row>
    <row r="24" spans="1:5" x14ac:dyDescent="0.3">
      <c r="A24" s="3"/>
      <c r="C24" s="11" t="s">
        <v>60</v>
      </c>
      <c r="E24" s="3"/>
    </row>
    <row r="25" spans="1:5" x14ac:dyDescent="0.3">
      <c r="A25" s="3"/>
      <c r="C25" s="11" t="s">
        <v>43</v>
      </c>
      <c r="E25" s="3"/>
    </row>
    <row r="26" spans="1:5" x14ac:dyDescent="0.3">
      <c r="A26" s="3"/>
      <c r="C26" s="11" t="s">
        <v>83</v>
      </c>
      <c r="E26" s="3"/>
    </row>
    <row r="27" spans="1:5" x14ac:dyDescent="0.3">
      <c r="A27" s="3"/>
      <c r="C27" s="11" t="s">
        <v>106</v>
      </c>
      <c r="E27" s="3"/>
    </row>
    <row r="28" spans="1:5" x14ac:dyDescent="0.3">
      <c r="A28" s="3"/>
      <c r="C28" s="17" t="s">
        <v>185</v>
      </c>
      <c r="E28" s="3"/>
    </row>
    <row r="29" spans="1:5" x14ac:dyDescent="0.3">
      <c r="A29" s="3"/>
      <c r="C29" s="11" t="s">
        <v>279</v>
      </c>
      <c r="E29" s="3"/>
    </row>
    <row r="30" spans="1:5" x14ac:dyDescent="0.3">
      <c r="A30" s="3"/>
      <c r="C30" s="11"/>
      <c r="E30" s="3"/>
    </row>
    <row r="31" spans="1:5" x14ac:dyDescent="0.3">
      <c r="A31" s="3"/>
      <c r="C31" s="11"/>
      <c r="E31" s="3"/>
    </row>
    <row r="32" spans="1:5" x14ac:dyDescent="0.3">
      <c r="A32" s="3"/>
      <c r="C32" s="11"/>
      <c r="E32" s="3"/>
    </row>
    <row r="33" spans="1:5" x14ac:dyDescent="0.3">
      <c r="A33" s="3"/>
      <c r="C33" s="11"/>
      <c r="E33" s="3"/>
    </row>
    <row r="34" spans="1:5" x14ac:dyDescent="0.3">
      <c r="A34" s="3"/>
      <c r="C34" s="11"/>
      <c r="E34" s="3"/>
    </row>
    <row r="35" spans="1:5" x14ac:dyDescent="0.3">
      <c r="A35" s="3"/>
      <c r="C35" s="11"/>
      <c r="E35" s="3"/>
    </row>
    <row r="36" spans="1:5" x14ac:dyDescent="0.3">
      <c r="A36" s="3"/>
      <c r="C36" s="11"/>
      <c r="E36" s="3"/>
    </row>
    <row r="37" spans="1:5" x14ac:dyDescent="0.3">
      <c r="A37" s="3"/>
      <c r="C37" s="11"/>
      <c r="E37" s="3"/>
    </row>
    <row r="38" spans="1:5" x14ac:dyDescent="0.3">
      <c r="A38" s="3"/>
      <c r="C38" s="11"/>
      <c r="E38" s="3"/>
    </row>
    <row r="39" spans="1:5" x14ac:dyDescent="0.3">
      <c r="A39" s="3"/>
      <c r="C39" s="11"/>
      <c r="E39" s="3"/>
    </row>
    <row r="40" spans="1:5" x14ac:dyDescent="0.3">
      <c r="A40" s="3"/>
      <c r="C40" s="11"/>
      <c r="E40" s="3"/>
    </row>
    <row r="41" spans="1:5" x14ac:dyDescent="0.3">
      <c r="A41" s="3"/>
      <c r="C41" s="11"/>
      <c r="E41" s="3"/>
    </row>
    <row r="42" spans="1:5" x14ac:dyDescent="0.3">
      <c r="A42" s="3"/>
      <c r="C42" s="11"/>
      <c r="E42" s="3"/>
    </row>
    <row r="43" spans="1:5" x14ac:dyDescent="0.3">
      <c r="A43" s="3"/>
      <c r="C43" s="11"/>
      <c r="E43" s="3"/>
    </row>
    <row r="44" spans="1:5" x14ac:dyDescent="0.3">
      <c r="A44" s="3"/>
      <c r="C44" s="11"/>
      <c r="E44" s="3"/>
    </row>
    <row r="45" spans="1:5" x14ac:dyDescent="0.3">
      <c r="A45" s="3"/>
      <c r="C45" s="11"/>
      <c r="E45" s="3"/>
    </row>
    <row r="46" spans="1:5" x14ac:dyDescent="0.3">
      <c r="A46" s="3"/>
      <c r="C46" s="11"/>
      <c r="E46" s="3"/>
    </row>
    <row r="47" spans="1:5" x14ac:dyDescent="0.3">
      <c r="A47" s="3"/>
      <c r="C47" s="11"/>
      <c r="E47" s="3"/>
    </row>
    <row r="48" spans="1:5" x14ac:dyDescent="0.3">
      <c r="A48" s="3"/>
      <c r="C48" s="11"/>
      <c r="E48" s="3"/>
    </row>
    <row r="49" spans="1:5" x14ac:dyDescent="0.3">
      <c r="A49" s="3"/>
      <c r="C49" s="11"/>
      <c r="E49" s="3"/>
    </row>
    <row r="50" spans="1:5" x14ac:dyDescent="0.3">
      <c r="A50" s="3"/>
      <c r="C50" s="11"/>
      <c r="E50" s="3"/>
    </row>
    <row r="51" spans="1:5" x14ac:dyDescent="0.3">
      <c r="E51"/>
    </row>
  </sheetData>
  <sheetProtection sort="0"/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A8" sqref="A8"/>
    </sheetView>
  </sheetViews>
  <sheetFormatPr defaultRowHeight="13.5" x14ac:dyDescent="0.3"/>
  <cols>
    <col min="1" max="1" width="17.3828125" customWidth="1"/>
    <col min="2" max="2" width="11.4609375" bestFit="1" customWidth="1"/>
    <col min="3" max="3" width="11.15234375" bestFit="1" customWidth="1"/>
    <col min="4" max="4" width="8" bestFit="1" customWidth="1"/>
    <col min="5" max="5" width="3.765625" customWidth="1"/>
    <col min="6" max="6" width="15.84375" customWidth="1"/>
    <col min="7" max="7" width="11.4609375" bestFit="1" customWidth="1"/>
    <col min="8" max="8" width="11.15234375" bestFit="1" customWidth="1"/>
  </cols>
  <sheetData>
    <row r="1" spans="1:9" x14ac:dyDescent="0.3">
      <c r="A1" s="1" t="s">
        <v>25</v>
      </c>
      <c r="B1" s="9">
        <f>MIN(paiva)</f>
        <v>43860</v>
      </c>
    </row>
    <row r="2" spans="1:9" x14ac:dyDescent="0.3">
      <c r="A2" s="1" t="s">
        <v>26</v>
      </c>
      <c r="B2" s="9">
        <f>MAX(paiva)</f>
        <v>44220</v>
      </c>
    </row>
    <row r="3" spans="1:9" x14ac:dyDescent="0.3">
      <c r="A3" s="1" t="s">
        <v>27</v>
      </c>
      <c r="B3" s="8">
        <f>SUM(aika)</f>
        <v>113.8312500000004</v>
      </c>
    </row>
    <row r="7" spans="1:9" x14ac:dyDescent="0.3">
      <c r="A7" s="1" t="s">
        <v>4</v>
      </c>
      <c r="B7" s="1" t="s">
        <v>28</v>
      </c>
      <c r="C7" s="1" t="s">
        <v>29</v>
      </c>
      <c r="D7" s="1" t="s">
        <v>30</v>
      </c>
      <c r="F7" s="21" t="s">
        <v>5</v>
      </c>
      <c r="G7" s="1" t="s">
        <v>28</v>
      </c>
      <c r="H7" s="1" t="s">
        <v>29</v>
      </c>
      <c r="I7" s="1" t="s">
        <v>30</v>
      </c>
    </row>
    <row r="8" spans="1:9" x14ac:dyDescent="0.3">
      <c r="A8" s="22" t="s">
        <v>11</v>
      </c>
      <c r="B8" s="23">
        <v>4.166666666666667</v>
      </c>
      <c r="C8" s="24">
        <f>IF(SUMIF(Merkinta!E:E,Kooste!A8,aika)&gt;0,SUMIF(Merkinta!E:E,Kooste!A8,aika),IF(B8&gt;0,0,""))</f>
        <v>16.718750000000011</v>
      </c>
      <c r="D8" s="25">
        <f t="shared" ref="D8:D32" si="0">IF(OR(ISBLANK(A8),ISERROR(C8-B8)),"",IF(B8-C8&gt;0,B8-C8,C8-B8))</f>
        <v>12.552083333333343</v>
      </c>
      <c r="F8" s="22" t="s">
        <v>19</v>
      </c>
      <c r="G8" s="23">
        <v>0.41666666666666669</v>
      </c>
      <c r="H8" s="24">
        <f>IF(SUMIF(Merkinta!F:F,Kooste!F8,aika)&gt;0,SUMIF(Merkinta!F:F,Kooste!F8,aika),IF(G8&gt;0,0,""))</f>
        <v>0</v>
      </c>
      <c r="I8" s="25">
        <f>IF(OR(ISBLANK(F8),ISERROR(H8-G8)),"",IF(G8-H8&gt;0,G8-H8,H8-G8))</f>
        <v>0.41666666666666669</v>
      </c>
    </row>
    <row r="9" spans="1:9" x14ac:dyDescent="0.3">
      <c r="A9" s="26" t="s">
        <v>17</v>
      </c>
      <c r="B9" s="27">
        <v>0.625</v>
      </c>
      <c r="C9" s="28">
        <f>IF(SUMIF(Merkinta!E:E,Kooste!A9,aika)&gt;0,SUMIF(Merkinta!E:E,Kooste!A9,aika),IF(B9&gt;0,0,""))</f>
        <v>2.409722222222221</v>
      </c>
      <c r="D9" s="29">
        <f t="shared" si="0"/>
        <v>1.784722222222221</v>
      </c>
      <c r="F9" s="26" t="s">
        <v>22</v>
      </c>
      <c r="G9" s="27">
        <v>2.5</v>
      </c>
      <c r="H9" s="28">
        <f>IF(SUMIF(Merkinta!F:F,Kooste!F9,aika)&gt;0,SUMIF(Merkinta!F:F,Kooste!F9,aika),IF(G9&gt;0,0,""))</f>
        <v>0.67708333333333359</v>
      </c>
      <c r="I9" s="29">
        <f t="shared" ref="I9:I32" si="1">IF(OR(ISBLANK(F9),ISERROR(H9-G9)),"",IF(G9-H9&gt;0,G9-H9,H9-G9))</f>
        <v>1.8229166666666665</v>
      </c>
    </row>
    <row r="10" spans="1:9" x14ac:dyDescent="0.3">
      <c r="A10" s="26" t="s">
        <v>12</v>
      </c>
      <c r="B10" s="27">
        <v>0.625</v>
      </c>
      <c r="C10" s="28">
        <f>IF(SUMIF(Merkinta!E:E,Kooste!A10,aika)&gt;0,SUMIF(Merkinta!E:E,Kooste!A10,aika),IF(B10&gt;0,0,""))</f>
        <v>4.7416666666666671</v>
      </c>
      <c r="D10" s="29">
        <f t="shared" si="0"/>
        <v>4.1166666666666671</v>
      </c>
      <c r="F10" s="26" t="s">
        <v>23</v>
      </c>
      <c r="G10" s="27">
        <v>0.41666666666666669</v>
      </c>
      <c r="H10" s="28">
        <f>IF(SUMIF(Merkinta!F:F,Kooste!F10,aika)&gt;0,SUMIF(Merkinta!F:F,Kooste!F10,aika),IF(G10&gt;0,0,""))</f>
        <v>0.35416666666666669</v>
      </c>
      <c r="I10" s="29">
        <f t="shared" si="1"/>
        <v>6.25E-2</v>
      </c>
    </row>
    <row r="11" spans="1:9" x14ac:dyDescent="0.3">
      <c r="A11" s="26" t="s">
        <v>18</v>
      </c>
      <c r="B11" s="27">
        <v>0.625</v>
      </c>
      <c r="C11" s="28">
        <f>IF(SUMIF(Merkinta!E:E,Kooste!A11,aika)&gt;0,SUMIF(Merkinta!E:E,Kooste!A11,aika),IF(B11&gt;0,0,""))</f>
        <v>8.5034722222222214</v>
      </c>
      <c r="D11" s="29">
        <f t="shared" si="0"/>
        <v>7.8784722222222214</v>
      </c>
      <c r="F11" s="26" t="s">
        <v>20</v>
      </c>
      <c r="G11" s="27">
        <v>0.41666666666666669</v>
      </c>
      <c r="H11" s="28">
        <f>IF(SUMIF(Merkinta!F:F,Kooste!F11,aika)&gt;0,SUMIF(Merkinta!F:F,Kooste!F11,aika),IF(G11&gt;0,0,""))</f>
        <v>0.88888888888888873</v>
      </c>
      <c r="I11" s="29">
        <f t="shared" si="1"/>
        <v>0.47222222222222204</v>
      </c>
    </row>
    <row r="12" spans="1:9" x14ac:dyDescent="0.3">
      <c r="A12" s="26" t="s">
        <v>10</v>
      </c>
      <c r="B12" s="27">
        <v>0.625</v>
      </c>
      <c r="C12" s="28">
        <f>IF(SUMIF(Merkinta!E:E,Kooste!A12,aika)&gt;0,SUMIF(Merkinta!E:E,Kooste!A12,aika),IF(B12&gt;0,0,""))</f>
        <v>38.097916666666663</v>
      </c>
      <c r="D12" s="29">
        <f t="shared" si="0"/>
        <v>37.472916666666663</v>
      </c>
      <c r="F12" s="26" t="s">
        <v>21</v>
      </c>
      <c r="G12" s="27">
        <v>2.5</v>
      </c>
      <c r="H12" s="28">
        <f>IF(SUMIF(Merkinta!F:F,Kooste!F12,aika)&gt;0,SUMIF(Merkinta!F:F,Kooste!F12,aika),IF(G12&gt;0,0,""))</f>
        <v>4.1180555555555562</v>
      </c>
      <c r="I12" s="29">
        <f t="shared" si="1"/>
        <v>1.6180555555555562</v>
      </c>
    </row>
    <row r="13" spans="1:9" x14ac:dyDescent="0.3">
      <c r="A13" s="26" t="s">
        <v>9</v>
      </c>
      <c r="B13" s="27"/>
      <c r="C13" s="28">
        <f>IF(SUMIF(Merkinta!E:E,Kooste!A13,aika)&gt;0,SUMIF(Merkinta!E:E,Kooste!A13,aika),IF(B13&gt;0,0,""))</f>
        <v>14.912500000000001</v>
      </c>
      <c r="D13" s="29">
        <f t="shared" si="0"/>
        <v>14.912500000000001</v>
      </c>
      <c r="E13" s="4"/>
      <c r="F13" s="26" t="s">
        <v>24</v>
      </c>
      <c r="G13" s="27">
        <v>0.83333333333333337</v>
      </c>
      <c r="H13" s="28">
        <f>IF(SUMIF(Merkinta!F:F,Kooste!F13,aika)&gt;0,SUMIF(Merkinta!F:F,Kooste!F13,aika),IF(G13&gt;0,0,""))</f>
        <v>0</v>
      </c>
      <c r="I13" s="29">
        <f t="shared" si="1"/>
        <v>0.83333333333333337</v>
      </c>
    </row>
    <row r="14" spans="1:9" x14ac:dyDescent="0.3">
      <c r="A14" s="26" t="s">
        <v>13</v>
      </c>
      <c r="B14" s="27">
        <v>0.625</v>
      </c>
      <c r="C14" s="28">
        <f>IF(SUMIF(Merkinta!E:E,Kooste!A14,aika)&gt;0,SUMIF(Merkinta!E:E,Kooste!A14,aika),IF(B14&gt;0,0,""))</f>
        <v>7.8368055555555509</v>
      </c>
      <c r="D14" s="29">
        <f t="shared" si="0"/>
        <v>7.2118055555555509</v>
      </c>
      <c r="E14" s="4"/>
      <c r="F14" s="26"/>
      <c r="G14" s="27"/>
      <c r="H14" s="28" t="str">
        <f>IF(SUMIF(Merkinta!F:F,Kooste!F14,aika)&gt;0,SUMIF(Merkinta!F:F,Kooste!F14,aika),IF(G14&gt;0,0,""))</f>
        <v/>
      </c>
      <c r="I14" s="29" t="str">
        <f t="shared" si="1"/>
        <v/>
      </c>
    </row>
    <row r="15" spans="1:9" x14ac:dyDescent="0.3">
      <c r="A15" s="26" t="s">
        <v>15</v>
      </c>
      <c r="B15" s="27">
        <v>0.625</v>
      </c>
      <c r="C15" s="28">
        <f>IF(SUMIF(Merkinta!E:E,Kooste!A15,aika)&gt;0,SUMIF(Merkinta!E:E,Kooste!A15,aika),IF(B15&gt;0,0,""))</f>
        <v>3.9062499999999978</v>
      </c>
      <c r="D15" s="29">
        <f t="shared" si="0"/>
        <v>3.2812499999999978</v>
      </c>
      <c r="F15" s="26"/>
      <c r="G15" s="27"/>
      <c r="H15" s="28" t="str">
        <f>IF(SUMIF(Merkinta!F:F,Kooste!F15,aika)&gt;0,SUMIF(Merkinta!F:F,Kooste!F15,aika),IF(G15&gt;0,0,""))</f>
        <v/>
      </c>
      <c r="I15" s="29" t="str">
        <f t="shared" si="1"/>
        <v/>
      </c>
    </row>
    <row r="16" spans="1:9" x14ac:dyDescent="0.3">
      <c r="A16" s="26" t="s">
        <v>14</v>
      </c>
      <c r="B16" s="27"/>
      <c r="C16" s="28">
        <f>IF(SUMIF(Merkinta!E:E,Kooste!A16,aika)&gt;0,SUMIF(Merkinta!E:E,Kooste!A16,aika),IF(B16&gt;0,0,""))</f>
        <v>16.659027777777776</v>
      </c>
      <c r="D16" s="29">
        <f t="shared" si="0"/>
        <v>16.659027777777776</v>
      </c>
      <c r="F16" s="26"/>
      <c r="G16" s="27"/>
      <c r="H16" s="28" t="str">
        <f>IF(SUMIF(Merkinta!F:F,Kooste!F16,aika)&gt;0,SUMIF(Merkinta!F:F,Kooste!F16,aika),IF(G16&gt;0,0,""))</f>
        <v/>
      </c>
      <c r="I16" s="29" t="str">
        <f t="shared" si="1"/>
        <v/>
      </c>
    </row>
    <row r="17" spans="1:9" x14ac:dyDescent="0.3">
      <c r="A17" s="26" t="s">
        <v>16</v>
      </c>
      <c r="B17" s="27"/>
      <c r="C17" s="28">
        <f>IF(SUMIF(Merkinta!E:E,Kooste!A17,aika)&gt;0,SUMIF(Merkinta!E:E,Kooste!A17,aika),IF(B17&gt;0,0,""))</f>
        <v>4.5138888888888951E-2</v>
      </c>
      <c r="D17" s="29">
        <f t="shared" si="0"/>
        <v>4.5138888888888951E-2</v>
      </c>
      <c r="F17" s="26"/>
      <c r="G17" s="27"/>
      <c r="H17" s="28" t="str">
        <f>IF(SUMIF(Merkinta!F:F,Kooste!F17,aika)&gt;0,SUMIF(Merkinta!F:F,Kooste!F17,aika),IF(G17&gt;0,0,""))</f>
        <v/>
      </c>
      <c r="I17" s="29" t="str">
        <f t="shared" si="1"/>
        <v/>
      </c>
    </row>
    <row r="18" spans="1:9" x14ac:dyDescent="0.3">
      <c r="A18" s="26"/>
      <c r="B18" s="27"/>
      <c r="C18" s="28" t="str">
        <f>IF(SUMIF(Merkinta!E:E,Kooste!A18,aika)&gt;0,SUMIF(Merkinta!E:E,Kooste!A18,aika),IF(B18&gt;0,0,""))</f>
        <v/>
      </c>
      <c r="D18" s="29" t="str">
        <f t="shared" si="0"/>
        <v/>
      </c>
      <c r="F18" s="26"/>
      <c r="G18" s="27"/>
      <c r="H18" s="28" t="str">
        <f>IF(SUMIF(Merkinta!F:F,Kooste!F18,aika)&gt;0,SUMIF(Merkinta!F:F,Kooste!F18,aika),IF(G18&gt;0,0,""))</f>
        <v/>
      </c>
      <c r="I18" s="29" t="str">
        <f t="shared" si="1"/>
        <v/>
      </c>
    </row>
    <row r="19" spans="1:9" x14ac:dyDescent="0.3">
      <c r="A19" s="26"/>
      <c r="B19" s="27"/>
      <c r="C19" s="28" t="str">
        <f>IF(SUMIF(Merkinta!E:E,Kooste!A19,aika)&gt;0,SUMIF(Merkinta!E:E,Kooste!A19,aika),IF(B19&gt;0,0,""))</f>
        <v/>
      </c>
      <c r="D19" s="29" t="str">
        <f t="shared" si="0"/>
        <v/>
      </c>
      <c r="F19" s="26"/>
      <c r="G19" s="27"/>
      <c r="H19" s="28" t="str">
        <f>IF(SUMIF(Merkinta!F:F,Kooste!F19,aika)&gt;0,SUMIF(Merkinta!F:F,Kooste!F19,aika),IF(G19&gt;0,0,""))</f>
        <v/>
      </c>
      <c r="I19" s="29" t="str">
        <f t="shared" si="1"/>
        <v/>
      </c>
    </row>
    <row r="20" spans="1:9" x14ac:dyDescent="0.3">
      <c r="A20" s="26"/>
      <c r="B20" s="27"/>
      <c r="C20" s="28" t="str">
        <f>IF(SUMIF(Merkinta!E:E,Kooste!A20,aika)&gt;0,SUMIF(Merkinta!E:E,Kooste!A20,aika),IF(B20&gt;0,0,""))</f>
        <v/>
      </c>
      <c r="D20" s="29" t="str">
        <f t="shared" si="0"/>
        <v/>
      </c>
      <c r="F20" s="26"/>
      <c r="G20" s="27"/>
      <c r="H20" s="28" t="str">
        <f>IF(SUMIF(Merkinta!F:F,Kooste!F20,aika)&gt;0,SUMIF(Merkinta!F:F,Kooste!F20,aika),IF(G20&gt;0,0,""))</f>
        <v/>
      </c>
      <c r="I20" s="29" t="str">
        <f t="shared" si="1"/>
        <v/>
      </c>
    </row>
    <row r="21" spans="1:9" x14ac:dyDescent="0.3">
      <c r="A21" s="26"/>
      <c r="B21" s="27"/>
      <c r="C21" s="28" t="str">
        <f>IF(SUMIF(Merkinta!E:E,Kooste!A21,aika)&gt;0,SUMIF(Merkinta!E:E,Kooste!A21,aika),IF(B21&gt;0,0,""))</f>
        <v/>
      </c>
      <c r="D21" s="29" t="str">
        <f t="shared" si="0"/>
        <v/>
      </c>
      <c r="F21" s="26"/>
      <c r="G21" s="27"/>
      <c r="H21" s="28" t="str">
        <f>IF(SUMIF(Merkinta!F:F,Kooste!F21,aika)&gt;0,SUMIF(Merkinta!F:F,Kooste!F21,aika),IF(G21&gt;0,0,""))</f>
        <v/>
      </c>
      <c r="I21" s="29" t="str">
        <f t="shared" si="1"/>
        <v/>
      </c>
    </row>
    <row r="22" spans="1:9" x14ac:dyDescent="0.3">
      <c r="A22" s="26"/>
      <c r="B22" s="27"/>
      <c r="C22" s="28" t="str">
        <f>IF(SUMIF(Merkinta!E:E,Kooste!A22,aika)&gt;0,SUMIF(Merkinta!E:E,Kooste!A22,aika),IF(B22&gt;0,0,""))</f>
        <v/>
      </c>
      <c r="D22" s="29" t="str">
        <f t="shared" si="0"/>
        <v/>
      </c>
      <c r="F22" s="26"/>
      <c r="G22" s="27"/>
      <c r="H22" s="28" t="str">
        <f>IF(SUMIF(Merkinta!F:F,Kooste!F22,aika)&gt;0,SUMIF(Merkinta!F:F,Kooste!F22,aika),IF(G22&gt;0,0,""))</f>
        <v/>
      </c>
      <c r="I22" s="29" t="str">
        <f t="shared" si="1"/>
        <v/>
      </c>
    </row>
    <row r="23" spans="1:9" x14ac:dyDescent="0.3">
      <c r="A23" s="26"/>
      <c r="B23" s="27"/>
      <c r="C23" s="28" t="str">
        <f>IF(SUMIF(Merkinta!E:E,Kooste!A23,aika)&gt;0,SUMIF(Merkinta!E:E,Kooste!A23,aika),IF(B23&gt;0,0,""))</f>
        <v/>
      </c>
      <c r="D23" s="29" t="str">
        <f t="shared" si="0"/>
        <v/>
      </c>
      <c r="F23" s="26"/>
      <c r="G23" s="27"/>
      <c r="H23" s="28" t="str">
        <f>IF(SUMIF(Merkinta!F:F,Kooste!F23,aika)&gt;0,SUMIF(Merkinta!F:F,Kooste!F23,aika),IF(G23&gt;0,0,""))</f>
        <v/>
      </c>
      <c r="I23" s="29" t="str">
        <f t="shared" si="1"/>
        <v/>
      </c>
    </row>
    <row r="24" spans="1:9" x14ac:dyDescent="0.3">
      <c r="A24" s="26"/>
      <c r="B24" s="27"/>
      <c r="C24" s="28" t="str">
        <f>IF(SUMIF(Merkinta!E:E,Kooste!A24,aika)&gt;0,SUMIF(Merkinta!E:E,Kooste!A24,aika),IF(B24&gt;0,0,""))</f>
        <v/>
      </c>
      <c r="D24" s="29" t="str">
        <f t="shared" si="0"/>
        <v/>
      </c>
      <c r="F24" s="26"/>
      <c r="G24" s="27"/>
      <c r="H24" s="28" t="str">
        <f>IF(SUMIF(Merkinta!F:F,Kooste!F24,aika)&gt;0,SUMIF(Merkinta!F:F,Kooste!F24,aika),IF(G24&gt;0,0,""))</f>
        <v/>
      </c>
      <c r="I24" s="29" t="str">
        <f t="shared" si="1"/>
        <v/>
      </c>
    </row>
    <row r="25" spans="1:9" x14ac:dyDescent="0.3">
      <c r="A25" s="26"/>
      <c r="B25" s="27"/>
      <c r="C25" s="28" t="str">
        <f>IF(SUMIF(Merkinta!E:E,Kooste!A25,aika)&gt;0,SUMIF(Merkinta!E:E,Kooste!A25,aika),IF(B25&gt;0,0,""))</f>
        <v/>
      </c>
      <c r="D25" s="29" t="str">
        <f t="shared" si="0"/>
        <v/>
      </c>
      <c r="F25" s="26"/>
      <c r="G25" s="27"/>
      <c r="H25" s="28" t="str">
        <f>IF(SUMIF(Merkinta!F:F,Kooste!F25,aika)&gt;0,SUMIF(Merkinta!F:F,Kooste!F25,aika),IF(G25&gt;0,0,""))</f>
        <v/>
      </c>
      <c r="I25" s="29" t="str">
        <f t="shared" si="1"/>
        <v/>
      </c>
    </row>
    <row r="26" spans="1:9" x14ac:dyDescent="0.3">
      <c r="A26" s="26"/>
      <c r="B26" s="27"/>
      <c r="C26" s="28" t="str">
        <f>IF(SUMIF(Merkinta!E:E,Kooste!A26,aika)&gt;0,SUMIF(Merkinta!E:E,Kooste!A26,aika),IF(B26&gt;0,0,""))</f>
        <v/>
      </c>
      <c r="D26" s="29" t="str">
        <f t="shared" si="0"/>
        <v/>
      </c>
      <c r="F26" s="26"/>
      <c r="G26" s="27"/>
      <c r="H26" s="28" t="str">
        <f>IF(SUMIF(Merkinta!F:F,Kooste!F26,aika)&gt;0,SUMIF(Merkinta!F:F,Kooste!F26,aika),IF(G26&gt;0,0,""))</f>
        <v/>
      </c>
      <c r="I26" s="29" t="str">
        <f t="shared" si="1"/>
        <v/>
      </c>
    </row>
    <row r="27" spans="1:9" x14ac:dyDescent="0.3">
      <c r="A27" s="26"/>
      <c r="B27" s="27"/>
      <c r="C27" s="28" t="str">
        <f>IF(SUMIF(Merkinta!E:E,Kooste!A27,aika)&gt;0,SUMIF(Merkinta!E:E,Kooste!A27,aika),IF(B27&gt;0,0,""))</f>
        <v/>
      </c>
      <c r="D27" s="29" t="str">
        <f t="shared" si="0"/>
        <v/>
      </c>
      <c r="F27" s="26"/>
      <c r="G27" s="27"/>
      <c r="H27" s="28" t="str">
        <f>IF(SUMIF(Merkinta!F:F,Kooste!F27,aika)&gt;0,SUMIF(Merkinta!F:F,Kooste!F27,aika),IF(G27&gt;0,0,""))</f>
        <v/>
      </c>
      <c r="I27" s="29" t="str">
        <f t="shared" si="1"/>
        <v/>
      </c>
    </row>
    <row r="28" spans="1:9" x14ac:dyDescent="0.3">
      <c r="A28" s="26"/>
      <c r="B28" s="27"/>
      <c r="C28" s="28" t="str">
        <f>IF(SUMIF(Merkinta!E:E,Kooste!A28,aika)&gt;0,SUMIF(Merkinta!E:E,Kooste!A28,aika),IF(B28&gt;0,0,""))</f>
        <v/>
      </c>
      <c r="D28" s="29" t="str">
        <f t="shared" si="0"/>
        <v/>
      </c>
      <c r="F28" s="26"/>
      <c r="G28" s="27"/>
      <c r="H28" s="28" t="str">
        <f>IF(SUMIF(Merkinta!F:F,Kooste!F28,aika)&gt;0,SUMIF(Merkinta!F:F,Kooste!F28,aika),IF(G28&gt;0,0,""))</f>
        <v/>
      </c>
      <c r="I28" s="29" t="str">
        <f t="shared" si="1"/>
        <v/>
      </c>
    </row>
    <row r="29" spans="1:9" x14ac:dyDescent="0.3">
      <c r="A29" s="26"/>
      <c r="B29" s="27"/>
      <c r="C29" s="28" t="str">
        <f>IF(SUMIF(Merkinta!E:E,Kooste!A29,aika)&gt;0,SUMIF(Merkinta!E:E,Kooste!A29,aika),IF(B29&gt;0,0,""))</f>
        <v/>
      </c>
      <c r="D29" s="29" t="str">
        <f t="shared" si="0"/>
        <v/>
      </c>
      <c r="F29" s="26"/>
      <c r="G29" s="27"/>
      <c r="H29" s="28" t="str">
        <f>IF(SUMIF(Merkinta!F:F,Kooste!F29,aika)&gt;0,SUMIF(Merkinta!F:F,Kooste!F29,aika),IF(G29&gt;0,0,""))</f>
        <v/>
      </c>
      <c r="I29" s="29" t="str">
        <f t="shared" si="1"/>
        <v/>
      </c>
    </row>
    <row r="30" spans="1:9" x14ac:dyDescent="0.3">
      <c r="A30" s="26"/>
      <c r="B30" s="27"/>
      <c r="C30" s="28" t="str">
        <f>IF(SUMIF(Merkinta!E:E,Kooste!A30,aika)&gt;0,SUMIF(Merkinta!E:E,Kooste!A30,aika),IF(B30&gt;0,0,""))</f>
        <v/>
      </c>
      <c r="D30" s="29" t="str">
        <f t="shared" si="0"/>
        <v/>
      </c>
      <c r="F30" s="26"/>
      <c r="G30" s="27"/>
      <c r="H30" s="28" t="str">
        <f>IF(SUMIF(Merkinta!F:F,Kooste!F30,aika)&gt;0,SUMIF(Merkinta!F:F,Kooste!F30,aika),IF(G30&gt;0,0,""))</f>
        <v/>
      </c>
      <c r="I30" s="29" t="str">
        <f t="shared" si="1"/>
        <v/>
      </c>
    </row>
    <row r="31" spans="1:9" x14ac:dyDescent="0.3">
      <c r="A31" s="26"/>
      <c r="B31" s="27"/>
      <c r="C31" s="28" t="str">
        <f>IF(SUMIF(Merkinta!E:E,Kooste!A31,aika)&gt;0,SUMIF(Merkinta!E:E,Kooste!A31,aika),IF(B31&gt;0,0,""))</f>
        <v/>
      </c>
      <c r="D31" s="29" t="str">
        <f t="shared" si="0"/>
        <v/>
      </c>
      <c r="F31" s="26"/>
      <c r="G31" s="27"/>
      <c r="H31" s="28" t="str">
        <f>IF(SUMIF(Merkinta!F:F,Kooste!F31,aika)&gt;0,SUMIF(Merkinta!F:F,Kooste!F31,aika),IF(G31&gt;0,0,""))</f>
        <v/>
      </c>
      <c r="I31" s="29" t="str">
        <f t="shared" si="1"/>
        <v/>
      </c>
    </row>
    <row r="32" spans="1:9" x14ac:dyDescent="0.3">
      <c r="A32" s="30"/>
      <c r="B32" s="31"/>
      <c r="C32" s="32" t="str">
        <f>IF(SUMIF(Merkinta!E:E,Kooste!A32,aika)&gt;0,SUMIF(Merkinta!E:E,Kooste!A32,aika),IF(B32&gt;0,0,""))</f>
        <v/>
      </c>
      <c r="D32" s="33" t="str">
        <f t="shared" si="0"/>
        <v/>
      </c>
      <c r="F32" s="30"/>
      <c r="G32" s="31"/>
      <c r="H32" s="32" t="str">
        <f>IF(SUMIF(Merkinta!F:F,Kooste!F32,aika)&gt;0,SUMIF(Merkinta!F:F,Kooste!F32,aika),IF(G32&gt;0,0,""))</f>
        <v/>
      </c>
      <c r="I32" s="33" t="str">
        <f t="shared" si="1"/>
        <v/>
      </c>
    </row>
    <row r="33" spans="1:9" x14ac:dyDescent="0.3">
      <c r="A33" s="1" t="s">
        <v>32</v>
      </c>
      <c r="B33" s="20">
        <f>SUM(B8:B32)</f>
        <v>7.916666666666667</v>
      </c>
      <c r="C33" s="20">
        <f>SUM(C8:C32)</f>
        <v>113.83125000000001</v>
      </c>
      <c r="D33" s="20">
        <f>IF(B33-C33&gt;0,B33-C33,C33-B33)</f>
        <v>105.91458333333334</v>
      </c>
      <c r="F33" s="1" t="s">
        <v>32</v>
      </c>
      <c r="G33" s="20">
        <f>SUM(G8:G32)</f>
        <v>7.083333333333333</v>
      </c>
      <c r="H33" s="20">
        <f>SUM(H8:H32)</f>
        <v>6.0381944444444446</v>
      </c>
      <c r="I33" s="20">
        <f>IF(G33-H33&gt;0,G33-H33,H33-G33)</f>
        <v>1.0451388888888884</v>
      </c>
    </row>
  </sheetData>
  <phoneticPr fontId="1" type="noConversion"/>
  <conditionalFormatting sqref="D8:D33 I8:I33">
    <cfRule type="expression" dxfId="0" priority="1" stopIfTrue="1">
      <formula>C8-B8&gt;0</formula>
    </cfRule>
  </conditionalFormatting>
  <dataValidations count="2">
    <dataValidation type="list" allowBlank="1" showInputMessage="1" showErrorMessage="1" sqref="A8:A32" xr:uid="{00000000-0002-0000-0200-000000000000}">
      <formula1>vaiheet</formula1>
    </dataValidation>
    <dataValidation type="list" allowBlank="1" showInputMessage="1" showErrorMessage="1" sqref="F8:F32" xr:uid="{00000000-0002-0000-0200-000001000000}">
      <formula1>tehtavat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A43" sqref="A43"/>
    </sheetView>
  </sheetViews>
  <sheetFormatPr defaultRowHeight="13.5" x14ac:dyDescent="0.3"/>
  <cols>
    <col min="1" max="1" width="14.765625" bestFit="1" customWidth="1"/>
    <col min="2" max="2" width="20.07421875" bestFit="1" customWidth="1"/>
  </cols>
  <sheetData>
    <row r="1" spans="1:2" x14ac:dyDescent="0.3">
      <c r="A1" s="43" t="s">
        <v>8</v>
      </c>
      <c r="B1" s="44" t="s">
        <v>524</v>
      </c>
    </row>
    <row r="2" spans="1:2" x14ac:dyDescent="0.3">
      <c r="A2" s="43" t="s">
        <v>6</v>
      </c>
      <c r="B2" s="44" t="s">
        <v>524</v>
      </c>
    </row>
    <row r="4" spans="1:2" x14ac:dyDescent="0.3">
      <c r="A4" s="70" t="s">
        <v>4</v>
      </c>
      <c r="B4" s="71" t="s">
        <v>31</v>
      </c>
    </row>
    <row r="5" spans="1:2" x14ac:dyDescent="0.3">
      <c r="A5" s="45" t="s">
        <v>11</v>
      </c>
      <c r="B5" s="46">
        <v>16.718750000000011</v>
      </c>
    </row>
    <row r="6" spans="1:2" x14ac:dyDescent="0.3">
      <c r="A6" s="14" t="s">
        <v>17</v>
      </c>
      <c r="B6" s="47">
        <v>2.4097222222222223</v>
      </c>
    </row>
    <row r="7" spans="1:2" x14ac:dyDescent="0.3">
      <c r="A7" s="14" t="s">
        <v>12</v>
      </c>
      <c r="B7" s="47">
        <v>4.7416666666666689</v>
      </c>
    </row>
    <row r="8" spans="1:2" x14ac:dyDescent="0.3">
      <c r="A8" s="14" t="s">
        <v>18</v>
      </c>
      <c r="B8" s="47">
        <v>8.5034722222222214</v>
      </c>
    </row>
    <row r="9" spans="1:2" x14ac:dyDescent="0.3">
      <c r="A9" s="14" t="s">
        <v>10</v>
      </c>
      <c r="B9" s="47">
        <v>38.097916666666656</v>
      </c>
    </row>
    <row r="10" spans="1:2" ht="14" thickBot="1" x14ac:dyDescent="0.35">
      <c r="A10" s="14" t="s">
        <v>9</v>
      </c>
      <c r="B10" s="47">
        <v>14.912499999999998</v>
      </c>
    </row>
    <row r="11" spans="1:2" x14ac:dyDescent="0.3">
      <c r="A11" s="14" t="s">
        <v>13</v>
      </c>
      <c r="B11" s="47">
        <v>7.8368055555555509</v>
      </c>
    </row>
    <row r="12" spans="1:2" x14ac:dyDescent="0.3">
      <c r="A12" s="14" t="s">
        <v>15</v>
      </c>
      <c r="B12" s="47">
        <v>3.9062499999999991</v>
      </c>
    </row>
    <row r="13" spans="1:2" x14ac:dyDescent="0.3">
      <c r="A13" s="14" t="s">
        <v>14</v>
      </c>
      <c r="B13" s="47">
        <v>16.659027777777776</v>
      </c>
    </row>
    <row r="14" spans="1:2" x14ac:dyDescent="0.3">
      <c r="A14" s="14" t="s">
        <v>16</v>
      </c>
      <c r="B14" s="47">
        <v>4.5138888888888888E-2</v>
      </c>
    </row>
    <row r="15" spans="1:2" ht="14" thickBot="1" x14ac:dyDescent="0.35">
      <c r="A15" s="72" t="s">
        <v>32</v>
      </c>
      <c r="B15" s="73">
        <v>113.83125</v>
      </c>
    </row>
    <row r="16" spans="1:2" ht="14" thickTop="1" x14ac:dyDescent="0.3"/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8"/>
  <sheetViews>
    <sheetView workbookViewId="0">
      <selection activeCell="C16" sqref="C16"/>
    </sheetView>
  </sheetViews>
  <sheetFormatPr defaultRowHeight="13.5" x14ac:dyDescent="0.3"/>
  <cols>
    <col min="1" max="1" width="23.3828125" bestFit="1" customWidth="1"/>
    <col min="2" max="2" width="11.15234375" bestFit="1" customWidth="1"/>
  </cols>
  <sheetData>
    <row r="1" spans="1:2" x14ac:dyDescent="0.3">
      <c r="A1" s="43" t="s">
        <v>8</v>
      </c>
      <c r="B1" s="44" t="s">
        <v>524</v>
      </c>
    </row>
    <row r="2" spans="1:2" x14ac:dyDescent="0.3">
      <c r="A2" s="43" t="s">
        <v>6</v>
      </c>
      <c r="B2" s="44" t="s">
        <v>524</v>
      </c>
    </row>
    <row r="4" spans="1:2" x14ac:dyDescent="0.3">
      <c r="A4" s="70" t="s">
        <v>5</v>
      </c>
      <c r="B4" s="71" t="s">
        <v>525</v>
      </c>
    </row>
    <row r="5" spans="1:2" ht="14" thickBot="1" x14ac:dyDescent="0.35">
      <c r="A5" s="45" t="s">
        <v>47</v>
      </c>
      <c r="B5" s="46">
        <v>0.83333333333333348</v>
      </c>
    </row>
    <row r="6" spans="1:2" x14ac:dyDescent="0.3">
      <c r="A6" s="14" t="s">
        <v>279</v>
      </c>
      <c r="B6" s="47">
        <v>1.59375</v>
      </c>
    </row>
    <row r="7" spans="1:2" x14ac:dyDescent="0.3">
      <c r="A7" s="14" t="s">
        <v>93</v>
      </c>
      <c r="B7" s="47">
        <v>0.19097222222222221</v>
      </c>
    </row>
    <row r="8" spans="1:2" x14ac:dyDescent="0.3">
      <c r="A8" s="14" t="s">
        <v>432</v>
      </c>
      <c r="B8" s="47">
        <v>3.125E-2</v>
      </c>
    </row>
    <row r="9" spans="1:2" ht="14" thickBot="1" x14ac:dyDescent="0.35">
      <c r="A9" s="14" t="s">
        <v>94</v>
      </c>
      <c r="B9" s="47">
        <v>0.67708333333333348</v>
      </c>
    </row>
    <row r="10" spans="1:2" x14ac:dyDescent="0.3">
      <c r="A10" s="14" t="s">
        <v>76</v>
      </c>
      <c r="B10" s="47">
        <v>0.35416666666666663</v>
      </c>
    </row>
    <row r="11" spans="1:2" x14ac:dyDescent="0.3">
      <c r="A11" s="14" t="s">
        <v>67</v>
      </c>
      <c r="B11" s="47">
        <v>4.1180555555555554</v>
      </c>
    </row>
    <row r="12" spans="1:2" x14ac:dyDescent="0.3">
      <c r="A12" s="14" t="s">
        <v>63</v>
      </c>
      <c r="B12" s="47">
        <v>1.3263888888888891</v>
      </c>
    </row>
    <row r="13" spans="1:2" ht="14" thickBot="1" x14ac:dyDescent="0.35">
      <c r="A13" s="14" t="s">
        <v>71</v>
      </c>
      <c r="B13" s="47">
        <v>0.88888888888888906</v>
      </c>
    </row>
    <row r="14" spans="1:2" x14ac:dyDescent="0.3">
      <c r="A14" s="14" t="s">
        <v>42</v>
      </c>
      <c r="B14" s="47">
        <v>7.6388888888888893</v>
      </c>
    </row>
    <row r="15" spans="1:2" x14ac:dyDescent="0.3">
      <c r="A15" s="14" t="s">
        <v>60</v>
      </c>
      <c r="B15" s="47">
        <v>4.6006944444444464</v>
      </c>
    </row>
    <row r="16" spans="1:2" ht="14" thickBot="1" x14ac:dyDescent="0.35">
      <c r="A16" s="14" t="s">
        <v>142</v>
      </c>
      <c r="B16" s="47">
        <v>9.722222222222221E-2</v>
      </c>
    </row>
    <row r="17" spans="1:2" ht="14" thickTop="1" x14ac:dyDescent="0.3">
      <c r="A17" s="14" t="s">
        <v>58</v>
      </c>
      <c r="B17" s="47">
        <v>17.242361111111109</v>
      </c>
    </row>
    <row r="18" spans="1:2" x14ac:dyDescent="0.3">
      <c r="A18" s="14" t="s">
        <v>72</v>
      </c>
      <c r="B18" s="47">
        <v>5.1041666666666829</v>
      </c>
    </row>
    <row r="19" spans="1:2" x14ac:dyDescent="0.3">
      <c r="A19" s="14" t="s">
        <v>106</v>
      </c>
      <c r="B19" s="47">
        <v>1.2777777777777779</v>
      </c>
    </row>
    <row r="20" spans="1:2" ht="14" thickBot="1" x14ac:dyDescent="0.35">
      <c r="A20" s="14" t="s">
        <v>51</v>
      </c>
      <c r="B20" s="47">
        <v>20.285416666666666</v>
      </c>
    </row>
    <row r="21" spans="1:2" ht="14" thickTop="1" x14ac:dyDescent="0.3">
      <c r="A21" s="14" t="s">
        <v>185</v>
      </c>
      <c r="B21" s="47">
        <v>14.325694444444439</v>
      </c>
    </row>
    <row r="22" spans="1:2" x14ac:dyDescent="0.3">
      <c r="A22" s="14" t="s">
        <v>13</v>
      </c>
      <c r="B22" s="47">
        <v>2.0312499999999996</v>
      </c>
    </row>
    <row r="23" spans="1:2" x14ac:dyDescent="0.3">
      <c r="A23" s="14" t="s">
        <v>15</v>
      </c>
      <c r="B23" s="47">
        <v>6.25E-2</v>
      </c>
    </row>
    <row r="24" spans="1:2" x14ac:dyDescent="0.3">
      <c r="A24" s="14" t="s">
        <v>43</v>
      </c>
      <c r="B24" s="47">
        <v>3.5937499999999996</v>
      </c>
    </row>
    <row r="25" spans="1:2" x14ac:dyDescent="0.3">
      <c r="A25" s="14" t="s">
        <v>98</v>
      </c>
      <c r="B25" s="47">
        <v>3.5625000000000004</v>
      </c>
    </row>
    <row r="26" spans="1:2" x14ac:dyDescent="0.3">
      <c r="A26" s="14" t="s">
        <v>141</v>
      </c>
      <c r="B26" s="47">
        <v>0.9375</v>
      </c>
    </row>
    <row r="27" spans="1:2" x14ac:dyDescent="0.3">
      <c r="A27" s="14" t="s">
        <v>14</v>
      </c>
      <c r="B27" s="47">
        <v>0.44791666666666663</v>
      </c>
    </row>
    <row r="28" spans="1:2" x14ac:dyDescent="0.3">
      <c r="A28" s="14" t="s">
        <v>99</v>
      </c>
      <c r="B28" s="47">
        <v>0.38888888888888884</v>
      </c>
    </row>
    <row r="29" spans="1:2" ht="14" thickBot="1" x14ac:dyDescent="0.35">
      <c r="A29" s="14" t="s">
        <v>56</v>
      </c>
      <c r="B29" s="47">
        <v>14.718749999999996</v>
      </c>
    </row>
    <row r="30" spans="1:2" ht="14" thickTop="1" x14ac:dyDescent="0.3">
      <c r="A30" s="14" t="s">
        <v>83</v>
      </c>
      <c r="B30" s="47">
        <v>4.2416666666666689</v>
      </c>
    </row>
    <row r="31" spans="1:2" x14ac:dyDescent="0.3">
      <c r="A31" s="14" t="s">
        <v>54</v>
      </c>
      <c r="B31" s="47">
        <v>2.635416666666667</v>
      </c>
    </row>
    <row r="32" spans="1:2" x14ac:dyDescent="0.3">
      <c r="A32" s="14" t="s">
        <v>110</v>
      </c>
      <c r="B32" s="47">
        <v>0.59027777777777768</v>
      </c>
    </row>
    <row r="33" spans="1:2" x14ac:dyDescent="0.3">
      <c r="A33" s="14" t="s">
        <v>100</v>
      </c>
      <c r="B33" s="47">
        <v>3.4722222222222217E-2</v>
      </c>
    </row>
    <row r="34" spans="1:2" x14ac:dyDescent="0.3">
      <c r="A34" s="14" t="s">
        <v>526</v>
      </c>
      <c r="B34" s="47">
        <v>0</v>
      </c>
    </row>
    <row r="35" spans="1:2" ht="14" thickBot="1" x14ac:dyDescent="0.35">
      <c r="A35" s="72" t="s">
        <v>32</v>
      </c>
      <c r="B35" s="73">
        <v>113.83125000000003</v>
      </c>
    </row>
    <row r="36" spans="1:2" ht="14" thickTop="1" x14ac:dyDescent="0.3"/>
    <row r="37" spans="1:2" ht="14" thickBot="1" x14ac:dyDescent="0.35"/>
    <row r="38" spans="1:2" ht="14" thickTop="1" x14ac:dyDescent="0.3"/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4"/>
  <sheetViews>
    <sheetView workbookViewId="0">
      <selection activeCell="A4" sqref="A4"/>
    </sheetView>
  </sheetViews>
  <sheetFormatPr defaultRowHeight="13.5" x14ac:dyDescent="0.3"/>
  <cols>
    <col min="1" max="1" width="8.765625" bestFit="1" customWidth="1"/>
    <col min="2" max="2" width="19.61328125" bestFit="1" customWidth="1"/>
  </cols>
  <sheetData>
    <row r="1" spans="1:2" x14ac:dyDescent="0.3">
      <c r="A1" s="43" t="s">
        <v>4</v>
      </c>
      <c r="B1" s="44" t="s">
        <v>524</v>
      </c>
    </row>
    <row r="2" spans="1:2" x14ac:dyDescent="0.3">
      <c r="A2" s="43" t="s">
        <v>5</v>
      </c>
      <c r="B2" s="44" t="s">
        <v>524</v>
      </c>
    </row>
    <row r="4" spans="1:2" x14ac:dyDescent="0.3">
      <c r="A4" s="70" t="s">
        <v>8</v>
      </c>
      <c r="B4" s="71" t="s">
        <v>33</v>
      </c>
    </row>
    <row r="5" spans="1:2" x14ac:dyDescent="0.3">
      <c r="A5" s="45">
        <v>3</v>
      </c>
      <c r="B5" s="46">
        <v>8.3333333333333329E-2</v>
      </c>
    </row>
    <row r="6" spans="1:2" x14ac:dyDescent="0.3">
      <c r="A6" s="14">
        <v>5</v>
      </c>
      <c r="B6" s="47">
        <v>1.6041666666666665</v>
      </c>
    </row>
    <row r="7" spans="1:2" x14ac:dyDescent="0.3">
      <c r="A7" s="14">
        <v>6</v>
      </c>
      <c r="B7" s="47">
        <v>3.4270833333333339</v>
      </c>
    </row>
    <row r="8" spans="1:2" x14ac:dyDescent="0.3">
      <c r="A8" s="14">
        <v>7</v>
      </c>
      <c r="B8" s="47">
        <v>5.5416666666666643</v>
      </c>
    </row>
    <row r="9" spans="1:2" x14ac:dyDescent="0.3">
      <c r="A9" s="14">
        <v>8</v>
      </c>
      <c r="B9" s="47">
        <v>4.6527777777777768</v>
      </c>
    </row>
    <row r="10" spans="1:2" x14ac:dyDescent="0.3">
      <c r="A10" s="14">
        <v>9</v>
      </c>
      <c r="B10" s="47">
        <v>4.1458333333333321</v>
      </c>
    </row>
    <row r="11" spans="1:2" x14ac:dyDescent="0.3">
      <c r="A11" s="14">
        <v>10</v>
      </c>
      <c r="B11" s="47">
        <v>4.4861111111111125</v>
      </c>
    </row>
    <row r="12" spans="1:2" x14ac:dyDescent="0.3">
      <c r="A12" s="14">
        <v>11</v>
      </c>
      <c r="B12" s="47">
        <v>4.5590277777777777</v>
      </c>
    </row>
    <row r="13" spans="1:2" x14ac:dyDescent="0.3">
      <c r="A13" s="14">
        <v>12</v>
      </c>
      <c r="B13" s="47">
        <v>1.9861111111111116</v>
      </c>
    </row>
    <row r="14" spans="1:2" x14ac:dyDescent="0.3">
      <c r="A14" s="14">
        <v>13</v>
      </c>
      <c r="B14" s="47">
        <v>4.3958333333333348</v>
      </c>
    </row>
    <row r="15" spans="1:2" x14ac:dyDescent="0.3">
      <c r="A15" s="14">
        <v>14</v>
      </c>
      <c r="B15" s="47">
        <v>4.7402777777777763</v>
      </c>
    </row>
    <row r="16" spans="1:2" x14ac:dyDescent="0.3">
      <c r="A16" s="14">
        <v>15</v>
      </c>
      <c r="B16" s="47">
        <v>2.9659722222222227</v>
      </c>
    </row>
    <row r="17" spans="1:2" x14ac:dyDescent="0.3">
      <c r="A17" s="14">
        <v>16</v>
      </c>
      <c r="B17" s="47">
        <v>3.3055555555555554</v>
      </c>
    </row>
    <row r="18" spans="1:2" x14ac:dyDescent="0.3">
      <c r="A18" s="14">
        <v>17</v>
      </c>
      <c r="B18" s="47">
        <v>4.9201388888888911</v>
      </c>
    </row>
    <row r="19" spans="1:2" x14ac:dyDescent="0.3">
      <c r="A19" s="14">
        <v>18</v>
      </c>
      <c r="B19" s="47">
        <v>2.9062500000000013</v>
      </c>
    </row>
    <row r="20" spans="1:2" x14ac:dyDescent="0.3">
      <c r="A20" s="14">
        <v>19</v>
      </c>
      <c r="B20" s="47">
        <v>3.7375000000000012</v>
      </c>
    </row>
    <row r="21" spans="1:2" x14ac:dyDescent="0.3">
      <c r="A21" s="14">
        <v>20</v>
      </c>
      <c r="B21" s="47">
        <v>4.0590277777777786</v>
      </c>
    </row>
    <row r="22" spans="1:2" x14ac:dyDescent="0.3">
      <c r="A22" s="14">
        <v>21</v>
      </c>
      <c r="B22" s="47">
        <v>3.364583333333333</v>
      </c>
    </row>
    <row r="23" spans="1:2" x14ac:dyDescent="0.3">
      <c r="A23" s="14">
        <v>22</v>
      </c>
      <c r="B23" s="47">
        <v>3.4027777777777781</v>
      </c>
    </row>
    <row r="24" spans="1:2" x14ac:dyDescent="0.3">
      <c r="A24" s="14">
        <v>23</v>
      </c>
      <c r="B24" s="47">
        <v>3.0555555555555549</v>
      </c>
    </row>
    <row r="25" spans="1:2" x14ac:dyDescent="0.3">
      <c r="A25" s="14">
        <v>24</v>
      </c>
      <c r="B25" s="47">
        <v>2.8784722222222228</v>
      </c>
    </row>
    <row r="26" spans="1:2" x14ac:dyDescent="0.3">
      <c r="A26" s="14">
        <v>25</v>
      </c>
      <c r="B26" s="47">
        <v>1.0104166666666665</v>
      </c>
    </row>
    <row r="27" spans="1:2" x14ac:dyDescent="0.3">
      <c r="A27" s="14">
        <v>26</v>
      </c>
      <c r="B27" s="47">
        <v>0.97916666666666674</v>
      </c>
    </row>
    <row r="28" spans="1:2" x14ac:dyDescent="0.3">
      <c r="A28" s="14">
        <v>27</v>
      </c>
      <c r="B28" s="47">
        <v>0.5659722222222221</v>
      </c>
    </row>
    <row r="29" spans="1:2" x14ac:dyDescent="0.3">
      <c r="A29" s="14">
        <v>28</v>
      </c>
      <c r="B29" s="47">
        <v>1.2256944444444444</v>
      </c>
    </row>
    <row r="30" spans="1:2" x14ac:dyDescent="0.3">
      <c r="A30" s="14">
        <v>29</v>
      </c>
      <c r="B30" s="47">
        <v>1.0937499999999998</v>
      </c>
    </row>
    <row r="31" spans="1:2" x14ac:dyDescent="0.3">
      <c r="A31" s="14">
        <v>30</v>
      </c>
      <c r="B31" s="47">
        <v>1.1840277777777775</v>
      </c>
    </row>
    <row r="32" spans="1:2" ht="14" thickBot="1" x14ac:dyDescent="0.35">
      <c r="A32" s="14">
        <v>31</v>
      </c>
      <c r="B32" s="47">
        <v>1.2951388888888891</v>
      </c>
    </row>
    <row r="33" spans="1:2" x14ac:dyDescent="0.3">
      <c r="A33" s="14">
        <v>32</v>
      </c>
      <c r="B33" s="47">
        <v>1.2986111111111107</v>
      </c>
    </row>
    <row r="34" spans="1:2" x14ac:dyDescent="0.3">
      <c r="A34" s="14">
        <v>33</v>
      </c>
      <c r="B34" s="47">
        <v>1.5104166666666663</v>
      </c>
    </row>
    <row r="35" spans="1:2" x14ac:dyDescent="0.3">
      <c r="A35" s="14">
        <v>34</v>
      </c>
      <c r="B35" s="47">
        <v>1.0069444444444444</v>
      </c>
    </row>
    <row r="36" spans="1:2" ht="14" thickBot="1" x14ac:dyDescent="0.35">
      <c r="A36" s="14">
        <v>35</v>
      </c>
      <c r="B36" s="47">
        <v>1.9861111111111112</v>
      </c>
    </row>
    <row r="37" spans="1:2" x14ac:dyDescent="0.3">
      <c r="A37" s="14">
        <v>36</v>
      </c>
      <c r="B37" s="47">
        <v>1.2013888888888888</v>
      </c>
    </row>
    <row r="38" spans="1:2" x14ac:dyDescent="0.3">
      <c r="A38" s="14">
        <v>37</v>
      </c>
      <c r="B38" s="47">
        <v>1.0381944444444442</v>
      </c>
    </row>
    <row r="39" spans="1:2" x14ac:dyDescent="0.3">
      <c r="A39" s="14">
        <v>38</v>
      </c>
      <c r="B39" s="47">
        <v>2.1270833333333337</v>
      </c>
    </row>
    <row r="40" spans="1:2" x14ac:dyDescent="0.3">
      <c r="A40" s="14">
        <v>39</v>
      </c>
      <c r="B40" s="47">
        <v>2.6250000000000009</v>
      </c>
    </row>
    <row r="41" spans="1:2" x14ac:dyDescent="0.3">
      <c r="A41" s="14">
        <v>40</v>
      </c>
      <c r="B41" s="47">
        <v>2.7673611111111103</v>
      </c>
    </row>
    <row r="42" spans="1:2" x14ac:dyDescent="0.3">
      <c r="A42" s="14">
        <v>41</v>
      </c>
      <c r="B42" s="47">
        <v>2.3569444444444443</v>
      </c>
    </row>
    <row r="43" spans="1:2" x14ac:dyDescent="0.3">
      <c r="A43" s="14">
        <v>42</v>
      </c>
      <c r="B43" s="47">
        <v>1.0104166666666667</v>
      </c>
    </row>
    <row r="44" spans="1:2" x14ac:dyDescent="0.3">
      <c r="A44" s="14">
        <v>43</v>
      </c>
      <c r="B44" s="47">
        <v>1.8472222222222228</v>
      </c>
    </row>
    <row r="45" spans="1:2" x14ac:dyDescent="0.3">
      <c r="A45" s="14">
        <v>44</v>
      </c>
      <c r="B45" s="47">
        <v>1.5729166666666663</v>
      </c>
    </row>
    <row r="46" spans="1:2" x14ac:dyDescent="0.3">
      <c r="A46" s="14">
        <v>45</v>
      </c>
      <c r="B46" s="47">
        <v>1.6666666666666663</v>
      </c>
    </row>
    <row r="47" spans="1:2" x14ac:dyDescent="0.3">
      <c r="A47" s="14">
        <v>46</v>
      </c>
      <c r="B47" s="47">
        <v>2.2604166666666665</v>
      </c>
    </row>
    <row r="48" spans="1:2" x14ac:dyDescent="0.3">
      <c r="A48" s="14">
        <v>47</v>
      </c>
      <c r="B48" s="47">
        <v>1.2722222222222221</v>
      </c>
    </row>
    <row r="49" spans="1:2" x14ac:dyDescent="0.3">
      <c r="A49" s="14">
        <v>48</v>
      </c>
      <c r="B49" s="47">
        <v>2.1527777777777777</v>
      </c>
    </row>
    <row r="50" spans="1:2" x14ac:dyDescent="0.3">
      <c r="A50" s="14">
        <v>49</v>
      </c>
      <c r="B50" s="47">
        <v>1.3263888888888893</v>
      </c>
    </row>
    <row r="51" spans="1:2" x14ac:dyDescent="0.3">
      <c r="A51" s="14">
        <v>50</v>
      </c>
      <c r="B51" s="47">
        <v>0.78402777777777799</v>
      </c>
    </row>
    <row r="52" spans="1:2" x14ac:dyDescent="0.3">
      <c r="A52" s="14">
        <v>51</v>
      </c>
      <c r="B52" s="47">
        <v>0.44791666666666663</v>
      </c>
    </row>
    <row r="53" spans="1:2" ht="14" thickBot="1" x14ac:dyDescent="0.35">
      <c r="A53" s="72" t="s">
        <v>32</v>
      </c>
      <c r="B53" s="73">
        <v>113.83125000000005</v>
      </c>
    </row>
    <row r="54" spans="1:2" ht="14" thickTop="1" x14ac:dyDescent="0.3"/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0"/>
  <sheetViews>
    <sheetView workbookViewId="0">
      <selection activeCell="C46" sqref="C46"/>
    </sheetView>
  </sheetViews>
  <sheetFormatPr defaultRowHeight="13.5" x14ac:dyDescent="0.3"/>
  <cols>
    <col min="1" max="1" width="20.765625" bestFit="1" customWidth="1"/>
    <col min="2" max="2" width="23.3828125" bestFit="1" customWidth="1"/>
    <col min="3" max="3" width="7.53515625" bestFit="1" customWidth="1"/>
  </cols>
  <sheetData>
    <row r="1" spans="1:3" x14ac:dyDescent="0.3">
      <c r="A1" s="43" t="s">
        <v>6</v>
      </c>
      <c r="B1" s="44" t="s">
        <v>524</v>
      </c>
    </row>
    <row r="2" spans="1:3" x14ac:dyDescent="0.3">
      <c r="A2" s="43" t="s">
        <v>8</v>
      </c>
      <c r="B2" s="44" t="s">
        <v>524</v>
      </c>
    </row>
    <row r="4" spans="1:3" x14ac:dyDescent="0.3">
      <c r="A4" s="48" t="s">
        <v>35</v>
      </c>
      <c r="B4" s="49"/>
      <c r="C4" s="39"/>
    </row>
    <row r="5" spans="1:3" x14ac:dyDescent="0.3">
      <c r="A5" s="48" t="s">
        <v>4</v>
      </c>
      <c r="B5" s="48" t="s">
        <v>5</v>
      </c>
      <c r="C5" s="39" t="s">
        <v>527</v>
      </c>
    </row>
    <row r="6" spans="1:3" x14ac:dyDescent="0.3">
      <c r="A6" s="38" t="s">
        <v>11</v>
      </c>
      <c r="B6" s="38" t="s">
        <v>47</v>
      </c>
      <c r="C6" s="40">
        <v>0.77083333333333348</v>
      </c>
    </row>
    <row r="7" spans="1:3" x14ac:dyDescent="0.3">
      <c r="A7" s="50"/>
      <c r="B7" s="41" t="s">
        <v>67</v>
      </c>
      <c r="C7" s="42">
        <v>0.14583333333333331</v>
      </c>
    </row>
    <row r="8" spans="1:3" x14ac:dyDescent="0.3">
      <c r="A8" s="50"/>
      <c r="B8" s="41" t="s">
        <v>63</v>
      </c>
      <c r="C8" s="42">
        <v>0.28125</v>
      </c>
    </row>
    <row r="9" spans="1:3" x14ac:dyDescent="0.3">
      <c r="A9" s="50"/>
      <c r="B9" s="41" t="s">
        <v>71</v>
      </c>
      <c r="C9" s="42">
        <v>0.44097222222222215</v>
      </c>
    </row>
    <row r="10" spans="1:3" x14ac:dyDescent="0.3">
      <c r="A10" s="50"/>
      <c r="B10" s="41" t="s">
        <v>58</v>
      </c>
      <c r="C10" s="42">
        <v>0.16666666666666666</v>
      </c>
    </row>
    <row r="11" spans="1:3" x14ac:dyDescent="0.3">
      <c r="A11" s="50"/>
      <c r="B11" s="41" t="s">
        <v>185</v>
      </c>
      <c r="C11" s="42">
        <v>5.2083333333333336E-2</v>
      </c>
    </row>
    <row r="12" spans="1:3" x14ac:dyDescent="0.3">
      <c r="A12" s="50"/>
      <c r="B12" s="41" t="s">
        <v>56</v>
      </c>
      <c r="C12" s="42">
        <v>14.666666666666664</v>
      </c>
    </row>
    <row r="13" spans="1:3" x14ac:dyDescent="0.3">
      <c r="A13" s="50"/>
      <c r="B13" s="41" t="s">
        <v>83</v>
      </c>
      <c r="C13" s="42">
        <v>6.9444444444444434E-2</v>
      </c>
    </row>
    <row r="14" spans="1:3" x14ac:dyDescent="0.3">
      <c r="A14" s="50"/>
      <c r="B14" s="41" t="s">
        <v>54</v>
      </c>
      <c r="C14" s="42">
        <v>0.125</v>
      </c>
    </row>
    <row r="15" spans="1:3" x14ac:dyDescent="0.3">
      <c r="A15" s="38" t="s">
        <v>528</v>
      </c>
      <c r="B15" s="49"/>
      <c r="C15" s="40">
        <v>16.718749999999996</v>
      </c>
    </row>
    <row r="16" spans="1:3" x14ac:dyDescent="0.3">
      <c r="A16" s="38" t="s">
        <v>17</v>
      </c>
      <c r="B16" s="38" t="s">
        <v>58</v>
      </c>
      <c r="C16" s="40">
        <v>1.3576388888888888</v>
      </c>
    </row>
    <row r="17" spans="1:3" x14ac:dyDescent="0.3">
      <c r="A17" s="50"/>
      <c r="B17" s="41" t="s">
        <v>185</v>
      </c>
      <c r="C17" s="42">
        <v>0.1875</v>
      </c>
    </row>
    <row r="18" spans="1:3" x14ac:dyDescent="0.3">
      <c r="A18" s="50"/>
      <c r="B18" s="41" t="s">
        <v>98</v>
      </c>
      <c r="C18" s="42">
        <v>2.0833333333333332E-2</v>
      </c>
    </row>
    <row r="19" spans="1:3" x14ac:dyDescent="0.3">
      <c r="A19" s="50"/>
      <c r="B19" s="41" t="s">
        <v>54</v>
      </c>
      <c r="C19" s="42">
        <v>0.83333333333333315</v>
      </c>
    </row>
    <row r="20" spans="1:3" x14ac:dyDescent="0.3">
      <c r="A20" s="50"/>
      <c r="B20" s="41" t="s">
        <v>100</v>
      </c>
      <c r="C20" s="42">
        <v>1.0416666666666666E-2</v>
      </c>
    </row>
    <row r="21" spans="1:3" x14ac:dyDescent="0.3">
      <c r="A21" s="38" t="s">
        <v>529</v>
      </c>
      <c r="B21" s="49"/>
      <c r="C21" s="40">
        <v>2.4097222222222219</v>
      </c>
    </row>
    <row r="22" spans="1:3" x14ac:dyDescent="0.3">
      <c r="A22" s="38" t="s">
        <v>12</v>
      </c>
      <c r="B22" s="38" t="s">
        <v>63</v>
      </c>
      <c r="C22" s="40">
        <v>3.4722222222222224E-2</v>
      </c>
    </row>
    <row r="23" spans="1:3" x14ac:dyDescent="0.3">
      <c r="A23" s="50"/>
      <c r="B23" s="41" t="s">
        <v>71</v>
      </c>
      <c r="C23" s="42">
        <v>6.9444444444444448E-2</v>
      </c>
    </row>
    <row r="24" spans="1:3" x14ac:dyDescent="0.3">
      <c r="A24" s="50"/>
      <c r="B24" s="41" t="s">
        <v>58</v>
      </c>
      <c r="C24" s="42">
        <v>5.2083333333333329E-2</v>
      </c>
    </row>
    <row r="25" spans="1:3" x14ac:dyDescent="0.3">
      <c r="A25" s="50"/>
      <c r="B25" s="41" t="s">
        <v>72</v>
      </c>
      <c r="C25" s="42">
        <v>6.25E-2</v>
      </c>
    </row>
    <row r="26" spans="1:3" x14ac:dyDescent="0.3">
      <c r="A26" s="50"/>
      <c r="B26" s="41" t="s">
        <v>13</v>
      </c>
      <c r="C26" s="42">
        <v>0.3576388888888889</v>
      </c>
    </row>
    <row r="27" spans="1:3" x14ac:dyDescent="0.3">
      <c r="A27" s="50"/>
      <c r="B27" s="41" t="s">
        <v>83</v>
      </c>
      <c r="C27" s="42">
        <v>4.1513888888888912</v>
      </c>
    </row>
    <row r="28" spans="1:3" x14ac:dyDescent="0.3">
      <c r="A28" s="50"/>
      <c r="B28" s="41" t="s">
        <v>100</v>
      </c>
      <c r="C28" s="42">
        <v>1.3888888888888888E-2</v>
      </c>
    </row>
    <row r="29" spans="1:3" x14ac:dyDescent="0.3">
      <c r="A29" s="38" t="s">
        <v>530</v>
      </c>
      <c r="B29" s="49"/>
      <c r="C29" s="40">
        <v>4.7416666666666689</v>
      </c>
    </row>
    <row r="30" spans="1:3" x14ac:dyDescent="0.3">
      <c r="A30" s="38" t="s">
        <v>18</v>
      </c>
      <c r="B30" s="38" t="s">
        <v>93</v>
      </c>
      <c r="C30" s="40">
        <v>0.19097222222222221</v>
      </c>
    </row>
    <row r="31" spans="1:3" x14ac:dyDescent="0.3">
      <c r="A31" s="50"/>
      <c r="B31" s="41" t="s">
        <v>76</v>
      </c>
      <c r="C31" s="42">
        <v>0.1076388888888889</v>
      </c>
    </row>
    <row r="32" spans="1:3" x14ac:dyDescent="0.3">
      <c r="A32" s="50"/>
      <c r="B32" s="41" t="s">
        <v>60</v>
      </c>
      <c r="C32" s="42">
        <v>4.6006944444444464</v>
      </c>
    </row>
    <row r="33" spans="1:3" x14ac:dyDescent="0.3">
      <c r="A33" s="50"/>
      <c r="B33" s="41" t="s">
        <v>106</v>
      </c>
      <c r="C33" s="42">
        <v>1.0416666666666666E-2</v>
      </c>
    </row>
    <row r="34" spans="1:3" x14ac:dyDescent="0.3">
      <c r="A34" s="50"/>
      <c r="B34" s="41" t="s">
        <v>43</v>
      </c>
      <c r="C34" s="42">
        <v>3.5937499999999996</v>
      </c>
    </row>
    <row r="35" spans="1:3" x14ac:dyDescent="0.3">
      <c r="A35" s="38" t="s">
        <v>531</v>
      </c>
      <c r="B35" s="49"/>
      <c r="C35" s="40">
        <v>8.5034722222222232</v>
      </c>
    </row>
    <row r="36" spans="1:3" x14ac:dyDescent="0.3">
      <c r="A36" s="38" t="s">
        <v>10</v>
      </c>
      <c r="B36" s="38" t="s">
        <v>94</v>
      </c>
      <c r="C36" s="40">
        <v>0.56944444444444453</v>
      </c>
    </row>
    <row r="37" spans="1:3" x14ac:dyDescent="0.3">
      <c r="A37" s="50"/>
      <c r="B37" s="41" t="s">
        <v>67</v>
      </c>
      <c r="C37" s="42">
        <v>6.25E-2</v>
      </c>
    </row>
    <row r="38" spans="1:3" x14ac:dyDescent="0.3">
      <c r="A38" s="50"/>
      <c r="B38" s="41" t="s">
        <v>63</v>
      </c>
      <c r="C38" s="42">
        <v>0.10416666666666666</v>
      </c>
    </row>
    <row r="39" spans="1:3" x14ac:dyDescent="0.3">
      <c r="A39" s="50"/>
      <c r="B39" s="41" t="s">
        <v>71</v>
      </c>
      <c r="C39" s="42">
        <v>0.21180555555555555</v>
      </c>
    </row>
    <row r="40" spans="1:3" x14ac:dyDescent="0.3">
      <c r="A40" s="50"/>
      <c r="B40" s="41" t="s">
        <v>42</v>
      </c>
      <c r="C40" s="42">
        <v>7.5347222222222223</v>
      </c>
    </row>
    <row r="41" spans="1:3" x14ac:dyDescent="0.3">
      <c r="A41" s="50"/>
      <c r="B41" s="41" t="s">
        <v>142</v>
      </c>
      <c r="C41" s="42">
        <v>9.722222222222221E-2</v>
      </c>
    </row>
    <row r="42" spans="1:3" x14ac:dyDescent="0.3">
      <c r="A42" s="50"/>
      <c r="B42" s="41" t="s">
        <v>58</v>
      </c>
      <c r="C42" s="42">
        <v>6.6944444444444429</v>
      </c>
    </row>
    <row r="43" spans="1:3" x14ac:dyDescent="0.3">
      <c r="A43" s="50"/>
      <c r="B43" s="41" t="s">
        <v>106</v>
      </c>
      <c r="C43" s="42">
        <v>0.29166666666666663</v>
      </c>
    </row>
    <row r="44" spans="1:3" x14ac:dyDescent="0.3">
      <c r="A44" s="50"/>
      <c r="B44" s="41" t="s">
        <v>51</v>
      </c>
      <c r="C44" s="42">
        <v>20.243749999999999</v>
      </c>
    </row>
    <row r="45" spans="1:3" x14ac:dyDescent="0.3">
      <c r="A45" s="50"/>
      <c r="B45" s="41" t="s">
        <v>13</v>
      </c>
      <c r="C45" s="42">
        <v>0.20833333333333334</v>
      </c>
    </row>
    <row r="46" spans="1:3" x14ac:dyDescent="0.3">
      <c r="A46" s="50"/>
      <c r="B46" s="41" t="s">
        <v>141</v>
      </c>
      <c r="C46" s="42">
        <v>0.6875</v>
      </c>
    </row>
    <row r="47" spans="1:3" x14ac:dyDescent="0.3">
      <c r="A47" s="50"/>
      <c r="B47" s="41" t="s">
        <v>56</v>
      </c>
      <c r="C47" s="42">
        <v>5.2083333333333329E-2</v>
      </c>
    </row>
    <row r="48" spans="1:3" x14ac:dyDescent="0.3">
      <c r="A48" s="50"/>
      <c r="B48" s="41" t="s">
        <v>54</v>
      </c>
      <c r="C48" s="42">
        <v>1.3194444444444442</v>
      </c>
    </row>
    <row r="49" spans="1:3" x14ac:dyDescent="0.3">
      <c r="A49" s="50"/>
      <c r="B49" s="41" t="s">
        <v>110</v>
      </c>
      <c r="C49" s="42">
        <v>2.0833333333333332E-2</v>
      </c>
    </row>
    <row r="50" spans="1:3" x14ac:dyDescent="0.3">
      <c r="A50" s="38" t="s">
        <v>532</v>
      </c>
      <c r="B50" s="49"/>
      <c r="C50" s="40">
        <v>38.09791666666667</v>
      </c>
    </row>
    <row r="51" spans="1:3" x14ac:dyDescent="0.3">
      <c r="A51" s="38" t="s">
        <v>9</v>
      </c>
      <c r="B51" s="38" t="s">
        <v>94</v>
      </c>
      <c r="C51" s="40">
        <v>0.1076388888888889</v>
      </c>
    </row>
    <row r="52" spans="1:3" x14ac:dyDescent="0.3">
      <c r="A52" s="50"/>
      <c r="B52" s="41" t="s">
        <v>76</v>
      </c>
      <c r="C52" s="42">
        <v>5.9027777777777776E-2</v>
      </c>
    </row>
    <row r="53" spans="1:3" x14ac:dyDescent="0.3">
      <c r="A53" s="50"/>
      <c r="B53" s="41" t="s">
        <v>63</v>
      </c>
      <c r="C53" s="42">
        <v>0.86805555555555536</v>
      </c>
    </row>
    <row r="54" spans="1:3" x14ac:dyDescent="0.3">
      <c r="A54" s="50"/>
      <c r="B54" s="41" t="s">
        <v>71</v>
      </c>
      <c r="C54" s="42">
        <v>6.25E-2</v>
      </c>
    </row>
    <row r="55" spans="1:3" x14ac:dyDescent="0.3">
      <c r="A55" s="50"/>
      <c r="B55" s="41" t="s">
        <v>42</v>
      </c>
      <c r="C55" s="42">
        <v>0.10416666666666667</v>
      </c>
    </row>
    <row r="56" spans="1:3" x14ac:dyDescent="0.3">
      <c r="A56" s="50"/>
      <c r="B56" s="41" t="s">
        <v>58</v>
      </c>
      <c r="C56" s="42">
        <v>6.8222222222222202</v>
      </c>
    </row>
    <row r="57" spans="1:3" x14ac:dyDescent="0.3">
      <c r="A57" s="50"/>
      <c r="B57" s="41" t="s">
        <v>72</v>
      </c>
      <c r="C57" s="42">
        <v>4.7916666666666803</v>
      </c>
    </row>
    <row r="58" spans="1:3" x14ac:dyDescent="0.3">
      <c r="A58" s="50"/>
      <c r="B58" s="41" t="s">
        <v>106</v>
      </c>
      <c r="C58" s="42">
        <v>0.87499999999999933</v>
      </c>
    </row>
    <row r="59" spans="1:3" x14ac:dyDescent="0.3">
      <c r="A59" s="50"/>
      <c r="B59" s="41" t="s">
        <v>141</v>
      </c>
      <c r="C59" s="42">
        <v>0.25</v>
      </c>
    </row>
    <row r="60" spans="1:3" x14ac:dyDescent="0.3">
      <c r="A60" s="50"/>
      <c r="B60" s="41" t="s">
        <v>99</v>
      </c>
      <c r="C60" s="42">
        <v>0.2986111111111111</v>
      </c>
    </row>
    <row r="61" spans="1:3" x14ac:dyDescent="0.3">
      <c r="A61" s="50"/>
      <c r="B61" s="41" t="s">
        <v>83</v>
      </c>
      <c r="C61" s="42">
        <v>2.0833333333333332E-2</v>
      </c>
    </row>
    <row r="62" spans="1:3" x14ac:dyDescent="0.3">
      <c r="A62" s="50"/>
      <c r="B62" s="41" t="s">
        <v>54</v>
      </c>
      <c r="C62" s="42">
        <v>8.3333333333333329E-2</v>
      </c>
    </row>
    <row r="63" spans="1:3" x14ac:dyDescent="0.3">
      <c r="A63" s="50"/>
      <c r="B63" s="41" t="s">
        <v>110</v>
      </c>
      <c r="C63" s="42">
        <v>0.56944444444444442</v>
      </c>
    </row>
    <row r="64" spans="1:3" x14ac:dyDescent="0.3">
      <c r="A64" s="38" t="s">
        <v>533</v>
      </c>
      <c r="B64" s="49"/>
      <c r="C64" s="40">
        <v>14.912500000000012</v>
      </c>
    </row>
    <row r="65" spans="1:3" x14ac:dyDescent="0.3">
      <c r="A65" s="38" t="s">
        <v>15</v>
      </c>
      <c r="B65" s="38" t="s">
        <v>432</v>
      </c>
      <c r="C65" s="40">
        <v>3.125E-2</v>
      </c>
    </row>
    <row r="66" spans="1:3" x14ac:dyDescent="0.3">
      <c r="A66" s="50"/>
      <c r="B66" s="41" t="s">
        <v>67</v>
      </c>
      <c r="C66" s="42">
        <v>0.10069444444444443</v>
      </c>
    </row>
    <row r="67" spans="1:3" x14ac:dyDescent="0.3">
      <c r="A67" s="50"/>
      <c r="B67" s="41" t="s">
        <v>63</v>
      </c>
      <c r="C67" s="42">
        <v>1.0416666666666666E-2</v>
      </c>
    </row>
    <row r="68" spans="1:3" x14ac:dyDescent="0.3">
      <c r="A68" s="50"/>
      <c r="B68" s="41" t="s">
        <v>58</v>
      </c>
      <c r="C68" s="42">
        <v>1.9305555555555551</v>
      </c>
    </row>
    <row r="69" spans="1:3" x14ac:dyDescent="0.3">
      <c r="A69" s="50"/>
      <c r="B69" s="41" t="s">
        <v>106</v>
      </c>
      <c r="C69" s="42">
        <v>1.0416666666666666E-2</v>
      </c>
    </row>
    <row r="70" spans="1:3" x14ac:dyDescent="0.3">
      <c r="A70" s="50"/>
      <c r="B70" s="41" t="s">
        <v>185</v>
      </c>
      <c r="C70" s="42">
        <v>7.2916666666666671E-2</v>
      </c>
    </row>
    <row r="71" spans="1:3" x14ac:dyDescent="0.3">
      <c r="A71" s="50"/>
      <c r="B71" s="41" t="s">
        <v>13</v>
      </c>
      <c r="C71" s="42">
        <v>0.96875</v>
      </c>
    </row>
    <row r="72" spans="1:3" x14ac:dyDescent="0.3">
      <c r="A72" s="50"/>
      <c r="B72" s="41" t="s">
        <v>15</v>
      </c>
      <c r="C72" s="42">
        <v>6.25E-2</v>
      </c>
    </row>
    <row r="73" spans="1:3" x14ac:dyDescent="0.3">
      <c r="A73" s="50"/>
      <c r="B73" s="41" t="s">
        <v>14</v>
      </c>
      <c r="C73" s="42">
        <v>0.44791666666666663</v>
      </c>
    </row>
    <row r="74" spans="1:3" x14ac:dyDescent="0.3">
      <c r="A74" s="50"/>
      <c r="B74" s="41" t="s">
        <v>54</v>
      </c>
      <c r="C74" s="42">
        <v>0.26041666666666669</v>
      </c>
    </row>
    <row r="75" spans="1:3" x14ac:dyDescent="0.3">
      <c r="A75" s="50"/>
      <c r="B75" s="41" t="s">
        <v>100</v>
      </c>
      <c r="C75" s="42">
        <v>1.0416666666666666E-2</v>
      </c>
    </row>
    <row r="76" spans="1:3" x14ac:dyDescent="0.3">
      <c r="A76" s="38" t="s">
        <v>534</v>
      </c>
      <c r="B76" s="49"/>
      <c r="C76" s="40">
        <v>3.9062499999999987</v>
      </c>
    </row>
    <row r="77" spans="1:3" x14ac:dyDescent="0.3">
      <c r="A77" s="38" t="s">
        <v>14</v>
      </c>
      <c r="B77" s="38" t="s">
        <v>279</v>
      </c>
      <c r="C77" s="40">
        <v>1.59375</v>
      </c>
    </row>
    <row r="78" spans="1:3" x14ac:dyDescent="0.3">
      <c r="A78" s="50"/>
      <c r="B78" s="41" t="s">
        <v>67</v>
      </c>
      <c r="C78" s="42">
        <v>1.3368055555555556</v>
      </c>
    </row>
    <row r="79" spans="1:3" x14ac:dyDescent="0.3">
      <c r="A79" s="50"/>
      <c r="B79" s="41" t="s">
        <v>106</v>
      </c>
      <c r="C79" s="42">
        <v>9.0277777777777776E-2</v>
      </c>
    </row>
    <row r="80" spans="1:3" x14ac:dyDescent="0.3">
      <c r="A80" s="50"/>
      <c r="B80" s="41" t="s">
        <v>185</v>
      </c>
      <c r="C80" s="42">
        <v>12.947222222222219</v>
      </c>
    </row>
    <row r="81" spans="1:3" x14ac:dyDescent="0.3">
      <c r="A81" s="50"/>
      <c r="B81" s="41" t="s">
        <v>13</v>
      </c>
      <c r="C81" s="42">
        <v>7.9861111111111105E-2</v>
      </c>
    </row>
    <row r="82" spans="1:3" x14ac:dyDescent="0.3">
      <c r="A82" s="50"/>
      <c r="B82" s="41" t="s">
        <v>98</v>
      </c>
      <c r="C82" s="42">
        <v>0.52083333333333326</v>
      </c>
    </row>
    <row r="83" spans="1:3" x14ac:dyDescent="0.3">
      <c r="A83" s="50"/>
      <c r="B83" s="41" t="s">
        <v>99</v>
      </c>
      <c r="C83" s="42">
        <v>9.0277777777777776E-2</v>
      </c>
    </row>
    <row r="84" spans="1:3" x14ac:dyDescent="0.3">
      <c r="A84" s="38" t="s">
        <v>535</v>
      </c>
      <c r="B84" s="49"/>
      <c r="C84" s="40">
        <v>16.659027777777773</v>
      </c>
    </row>
    <row r="85" spans="1:3" x14ac:dyDescent="0.3">
      <c r="A85" s="38" t="s">
        <v>16</v>
      </c>
      <c r="B85" s="38" t="s">
        <v>67</v>
      </c>
      <c r="C85" s="40">
        <v>3.125E-2</v>
      </c>
    </row>
    <row r="86" spans="1:3" x14ac:dyDescent="0.3">
      <c r="A86" s="50"/>
      <c r="B86" s="41" t="s">
        <v>54</v>
      </c>
      <c r="C86" s="42">
        <v>1.3888888888888888E-2</v>
      </c>
    </row>
    <row r="87" spans="1:3" x14ac:dyDescent="0.3">
      <c r="A87" s="38" t="s">
        <v>536</v>
      </c>
      <c r="B87" s="49"/>
      <c r="C87" s="40">
        <v>4.5138888888888888E-2</v>
      </c>
    </row>
    <row r="88" spans="1:3" x14ac:dyDescent="0.3">
      <c r="A88" s="38" t="s">
        <v>13</v>
      </c>
      <c r="B88" s="38" t="s">
        <v>47</v>
      </c>
      <c r="C88" s="40">
        <v>6.25E-2</v>
      </c>
    </row>
    <row r="89" spans="1:3" x14ac:dyDescent="0.3">
      <c r="A89" s="50"/>
      <c r="B89" s="41" t="s">
        <v>76</v>
      </c>
      <c r="C89" s="42">
        <v>0.1875</v>
      </c>
    </row>
    <row r="90" spans="1:3" x14ac:dyDescent="0.3">
      <c r="A90" s="50"/>
      <c r="B90" s="41" t="s">
        <v>67</v>
      </c>
      <c r="C90" s="42">
        <v>2.4409722222222223</v>
      </c>
    </row>
    <row r="91" spans="1:3" x14ac:dyDescent="0.3">
      <c r="A91" s="50"/>
      <c r="B91" s="41" t="s">
        <v>63</v>
      </c>
      <c r="C91" s="42">
        <v>2.7777777777777776E-2</v>
      </c>
    </row>
    <row r="92" spans="1:3" x14ac:dyDescent="0.3">
      <c r="A92" s="50"/>
      <c r="B92" s="41" t="s">
        <v>71</v>
      </c>
      <c r="C92" s="42">
        <v>0.10416666666666667</v>
      </c>
    </row>
    <row r="93" spans="1:3" x14ac:dyDescent="0.3">
      <c r="A93" s="50"/>
      <c r="B93" s="41" t="s">
        <v>58</v>
      </c>
      <c r="C93" s="42">
        <v>0.21875</v>
      </c>
    </row>
    <row r="94" spans="1:3" x14ac:dyDescent="0.3">
      <c r="A94" s="50"/>
      <c r="B94" s="41" t="s">
        <v>72</v>
      </c>
      <c r="C94" s="42">
        <v>0.25</v>
      </c>
    </row>
    <row r="95" spans="1:3" x14ac:dyDescent="0.3">
      <c r="A95" s="50"/>
      <c r="B95" s="41" t="s">
        <v>51</v>
      </c>
      <c r="C95" s="42">
        <v>4.1666666666666664E-2</v>
      </c>
    </row>
    <row r="96" spans="1:3" x14ac:dyDescent="0.3">
      <c r="A96" s="50"/>
      <c r="B96" s="41" t="s">
        <v>185</v>
      </c>
      <c r="C96" s="42">
        <v>1.0659722222222221</v>
      </c>
    </row>
    <row r="97" spans="1:3" x14ac:dyDescent="0.3">
      <c r="A97" s="50"/>
      <c r="B97" s="41" t="s">
        <v>13</v>
      </c>
      <c r="C97" s="42">
        <v>0.41666666666666663</v>
      </c>
    </row>
    <row r="98" spans="1:3" x14ac:dyDescent="0.3">
      <c r="A98" s="50"/>
      <c r="B98" s="41" t="s">
        <v>98</v>
      </c>
      <c r="C98" s="42">
        <v>3.0208333333333339</v>
      </c>
    </row>
    <row r="99" spans="1:3" x14ac:dyDescent="0.3">
      <c r="A99" s="38" t="s">
        <v>537</v>
      </c>
      <c r="B99" s="49"/>
      <c r="C99" s="40">
        <v>7.8368055555555562</v>
      </c>
    </row>
    <row r="100" spans="1:3" x14ac:dyDescent="0.3">
      <c r="A100" s="65" t="s">
        <v>32</v>
      </c>
      <c r="B100" s="67"/>
      <c r="C100" s="66">
        <v>113.83125000000001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workbookViewId="0">
      <selection activeCell="B2" sqref="B2"/>
    </sheetView>
  </sheetViews>
  <sheetFormatPr defaultRowHeight="13.5" x14ac:dyDescent="0.3"/>
  <cols>
    <col min="1" max="1" width="14.765625" bestFit="1" customWidth="1"/>
    <col min="2" max="6" width="8.921875" bestFit="1" customWidth="1"/>
    <col min="7" max="7" width="8.765625" bestFit="1" customWidth="1"/>
    <col min="8" max="8" width="9.765625" bestFit="1" customWidth="1"/>
  </cols>
  <sheetData>
    <row r="1" spans="1:7" x14ac:dyDescent="0.3">
      <c r="A1" s="43" t="s">
        <v>8</v>
      </c>
      <c r="B1" s="44" t="s">
        <v>524</v>
      </c>
    </row>
    <row r="3" spans="1:7" x14ac:dyDescent="0.3">
      <c r="A3" s="68" t="s">
        <v>34</v>
      </c>
      <c r="B3" s="68" t="s">
        <v>6</v>
      </c>
      <c r="C3" s="68"/>
      <c r="D3" s="68"/>
      <c r="E3" s="68"/>
      <c r="F3" s="68"/>
      <c r="G3" s="68"/>
    </row>
    <row r="4" spans="1:7" x14ac:dyDescent="0.3">
      <c r="A4" s="70" t="s">
        <v>4</v>
      </c>
      <c r="B4" s="74" t="s">
        <v>36</v>
      </c>
      <c r="C4" s="75" t="s">
        <v>45</v>
      </c>
      <c r="D4" s="75" t="s">
        <v>46</v>
      </c>
      <c r="E4" s="75" t="s">
        <v>48</v>
      </c>
      <c r="F4" s="75" t="s">
        <v>49</v>
      </c>
      <c r="G4" s="77" t="s">
        <v>32</v>
      </c>
    </row>
    <row r="5" spans="1:7" x14ac:dyDescent="0.3">
      <c r="A5" s="45" t="s">
        <v>11</v>
      </c>
      <c r="B5" s="51">
        <v>0.60416666666666663</v>
      </c>
      <c r="C5" s="61">
        <v>6.5034722222222214</v>
      </c>
      <c r="D5" s="61">
        <v>6.072916666666667</v>
      </c>
      <c r="E5" s="61">
        <v>2.6076388888888897</v>
      </c>
      <c r="F5" s="61">
        <v>0.93055555555555558</v>
      </c>
      <c r="G5" s="46">
        <v>16.71875</v>
      </c>
    </row>
    <row r="6" spans="1:7" x14ac:dyDescent="0.3">
      <c r="A6" s="14" t="s">
        <v>17</v>
      </c>
      <c r="B6" s="52"/>
      <c r="C6" s="62">
        <v>0.47569444444444442</v>
      </c>
      <c r="D6" s="62">
        <v>0.2048611111111111</v>
      </c>
      <c r="E6" s="62">
        <v>0.28472222222222221</v>
      </c>
      <c r="F6" s="62">
        <v>1.4444444444444444</v>
      </c>
      <c r="G6" s="47">
        <v>2.4097222222222223</v>
      </c>
    </row>
    <row r="7" spans="1:7" x14ac:dyDescent="0.3">
      <c r="A7" s="14" t="s">
        <v>12</v>
      </c>
      <c r="B7" s="52">
        <v>0.27083333333333337</v>
      </c>
      <c r="C7" s="62"/>
      <c r="D7" s="62"/>
      <c r="E7" s="62"/>
      <c r="F7" s="62">
        <v>4.4708333333333359</v>
      </c>
      <c r="G7" s="47">
        <v>4.7416666666666689</v>
      </c>
    </row>
    <row r="8" spans="1:7" ht="14" thickBot="1" x14ac:dyDescent="0.35">
      <c r="A8" s="14" t="s">
        <v>18</v>
      </c>
      <c r="B8" s="52">
        <v>1.5208333333333333</v>
      </c>
      <c r="C8" s="62">
        <v>1.8541666666666667</v>
      </c>
      <c r="D8" s="62">
        <v>1.4548611111111114</v>
      </c>
      <c r="E8" s="62">
        <v>1.5937499999999998</v>
      </c>
      <c r="F8" s="62">
        <v>2.0798611111111116</v>
      </c>
      <c r="G8" s="47">
        <v>8.5034722222222232</v>
      </c>
    </row>
    <row r="9" spans="1:7" ht="14" thickTop="1" x14ac:dyDescent="0.3">
      <c r="A9" s="14" t="s">
        <v>10</v>
      </c>
      <c r="B9" s="52">
        <v>8.5624999999999982</v>
      </c>
      <c r="C9" s="62">
        <v>6.9798611111111137</v>
      </c>
      <c r="D9" s="62">
        <v>7.3715277777777759</v>
      </c>
      <c r="E9" s="62">
        <v>7.2083333333333401</v>
      </c>
      <c r="F9" s="62">
        <v>7.9756944444444455</v>
      </c>
      <c r="G9" s="47">
        <v>38.09791666666667</v>
      </c>
    </row>
    <row r="10" spans="1:7" x14ac:dyDescent="0.3">
      <c r="A10" s="14" t="s">
        <v>9</v>
      </c>
      <c r="B10" s="52">
        <v>7.0659722222222232</v>
      </c>
      <c r="C10" s="62">
        <v>1.5131944444444441</v>
      </c>
      <c r="D10" s="62">
        <v>1.3576388888888882</v>
      </c>
      <c r="E10" s="62">
        <v>1.8749999999999996</v>
      </c>
      <c r="F10" s="62">
        <v>3.100694444444446</v>
      </c>
      <c r="G10" s="47">
        <v>14.912500000000001</v>
      </c>
    </row>
    <row r="11" spans="1:7" x14ac:dyDescent="0.3">
      <c r="A11" s="14" t="s">
        <v>13</v>
      </c>
      <c r="B11" s="52">
        <v>0.92708333333333337</v>
      </c>
      <c r="C11" s="62">
        <v>0.58680555555555547</v>
      </c>
      <c r="D11" s="62">
        <v>0.74652777777777779</v>
      </c>
      <c r="E11" s="62">
        <v>2.8958333333333335</v>
      </c>
      <c r="F11" s="62">
        <v>2.6805555555555554</v>
      </c>
      <c r="G11" s="47">
        <v>7.8368055555555554</v>
      </c>
    </row>
    <row r="12" spans="1:7" x14ac:dyDescent="0.3">
      <c r="A12" s="14" t="s">
        <v>15</v>
      </c>
      <c r="B12" s="52">
        <v>0.42708333333333331</v>
      </c>
      <c r="C12" s="62">
        <v>0.2361111111111111</v>
      </c>
      <c r="D12" s="62">
        <v>0.64583333333333348</v>
      </c>
      <c r="E12" s="62">
        <v>1.0381944444444444</v>
      </c>
      <c r="F12" s="62">
        <v>1.5590277777777775</v>
      </c>
      <c r="G12" s="47">
        <v>3.90625</v>
      </c>
    </row>
    <row r="13" spans="1:7" x14ac:dyDescent="0.3">
      <c r="A13" s="14" t="s">
        <v>14</v>
      </c>
      <c r="B13" s="52"/>
      <c r="C13" s="62">
        <v>8.999305555555555</v>
      </c>
      <c r="D13" s="62">
        <v>4.6284722222222214</v>
      </c>
      <c r="E13" s="62">
        <v>2.739583333333333</v>
      </c>
      <c r="F13" s="62">
        <v>0.29166666666666669</v>
      </c>
      <c r="G13" s="47">
        <v>16.659027777777776</v>
      </c>
    </row>
    <row r="14" spans="1:7" x14ac:dyDescent="0.3">
      <c r="A14" s="14" t="s">
        <v>16</v>
      </c>
      <c r="B14" s="52"/>
      <c r="C14" s="62"/>
      <c r="D14" s="62"/>
      <c r="E14" s="62"/>
      <c r="F14" s="62">
        <v>4.5138888888888888E-2</v>
      </c>
      <c r="G14" s="47">
        <v>4.5138888888888888E-2</v>
      </c>
    </row>
    <row r="15" spans="1:7" ht="14" thickBot="1" x14ac:dyDescent="0.35">
      <c r="A15" s="72" t="s">
        <v>32</v>
      </c>
      <c r="B15" s="76">
        <v>19.378472222222221</v>
      </c>
      <c r="C15" s="76">
        <v>27.148611111111112</v>
      </c>
      <c r="D15" s="76">
        <v>22.482638888888886</v>
      </c>
      <c r="E15" s="76">
        <v>20.243055555555561</v>
      </c>
      <c r="F15" s="76">
        <v>24.578472222222231</v>
      </c>
      <c r="G15" s="73">
        <v>113.83125000000001</v>
      </c>
    </row>
    <row r="16" spans="1:7" ht="14" thickTop="1" x14ac:dyDescent="0.3"/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12"/>
  <sheetViews>
    <sheetView tabSelected="1" workbookViewId="0">
      <selection activeCell="A4" sqref="A4"/>
    </sheetView>
  </sheetViews>
  <sheetFormatPr defaultRowHeight="13.5" x14ac:dyDescent="0.3"/>
  <cols>
    <col min="1" max="1" width="15.765625" bestFit="1" customWidth="1"/>
    <col min="2" max="2" width="23.3828125" bestFit="1" customWidth="1"/>
    <col min="3" max="7" width="8" bestFit="1" customWidth="1"/>
    <col min="8" max="8" width="8.765625" bestFit="1" customWidth="1"/>
    <col min="9" max="9" width="9.765625" bestFit="1" customWidth="1"/>
  </cols>
  <sheetData>
    <row r="1" spans="1:8" x14ac:dyDescent="0.3">
      <c r="A1" s="43" t="s">
        <v>8</v>
      </c>
      <c r="B1" s="44" t="s">
        <v>524</v>
      </c>
    </row>
    <row r="3" spans="1:8" x14ac:dyDescent="0.3">
      <c r="A3" s="68" t="s">
        <v>35</v>
      </c>
      <c r="B3" s="68"/>
      <c r="C3" s="68" t="s">
        <v>6</v>
      </c>
      <c r="D3" s="68"/>
      <c r="E3" s="68"/>
      <c r="F3" s="68"/>
      <c r="G3" s="68"/>
      <c r="H3" s="68"/>
    </row>
    <row r="4" spans="1:8" x14ac:dyDescent="0.3">
      <c r="A4" s="70" t="s">
        <v>4</v>
      </c>
      <c r="B4" s="69" t="s">
        <v>5</v>
      </c>
      <c r="C4" s="74" t="s">
        <v>36</v>
      </c>
      <c r="D4" s="75" t="s">
        <v>45</v>
      </c>
      <c r="E4" s="75" t="s">
        <v>46</v>
      </c>
      <c r="F4" s="75" t="s">
        <v>48</v>
      </c>
      <c r="G4" s="75" t="s">
        <v>49</v>
      </c>
      <c r="H4" s="77" t="s">
        <v>32</v>
      </c>
    </row>
    <row r="5" spans="1:8" x14ac:dyDescent="0.3">
      <c r="A5" s="78" t="s">
        <v>11</v>
      </c>
      <c r="B5" s="45" t="s">
        <v>47</v>
      </c>
      <c r="C5" s="51"/>
      <c r="D5" s="61">
        <v>4.1666666666666664E-2</v>
      </c>
      <c r="E5" s="61">
        <v>0.41666666666666669</v>
      </c>
      <c r="F5" s="61">
        <v>0.10416666666666666</v>
      </c>
      <c r="G5" s="61">
        <v>0.20833333333333334</v>
      </c>
      <c r="H5" s="46">
        <v>0.77083333333333337</v>
      </c>
    </row>
    <row r="6" spans="1:8" x14ac:dyDescent="0.3">
      <c r="A6" s="50"/>
      <c r="B6" s="14" t="s">
        <v>67</v>
      </c>
      <c r="C6" s="52"/>
      <c r="D6" s="62"/>
      <c r="E6" s="62"/>
      <c r="F6" s="62"/>
      <c r="G6" s="62">
        <v>0.14583333333333331</v>
      </c>
      <c r="H6" s="47">
        <v>0.14583333333333331</v>
      </c>
    </row>
    <row r="7" spans="1:8" x14ac:dyDescent="0.3">
      <c r="A7" s="50"/>
      <c r="B7" s="14" t="s">
        <v>63</v>
      </c>
      <c r="C7" s="52">
        <v>0.10416666666666667</v>
      </c>
      <c r="D7" s="62"/>
      <c r="E7" s="62"/>
      <c r="F7" s="62"/>
      <c r="G7" s="62">
        <v>0.17708333333333331</v>
      </c>
      <c r="H7" s="47">
        <v>0.28125</v>
      </c>
    </row>
    <row r="8" spans="1:8" x14ac:dyDescent="0.3">
      <c r="A8" s="50"/>
      <c r="B8" s="14" t="s">
        <v>71</v>
      </c>
      <c r="C8" s="52"/>
      <c r="D8" s="62">
        <v>0.11458333333333333</v>
      </c>
      <c r="E8" s="62">
        <v>0.10069444444444443</v>
      </c>
      <c r="F8" s="62">
        <v>7.2916666666666671E-2</v>
      </c>
      <c r="G8" s="62">
        <v>0.15277777777777779</v>
      </c>
      <c r="H8" s="47">
        <v>0.44097222222222221</v>
      </c>
    </row>
    <row r="9" spans="1:8" x14ac:dyDescent="0.3">
      <c r="A9" s="50"/>
      <c r="B9" s="14" t="s">
        <v>58</v>
      </c>
      <c r="C9" s="52">
        <v>0.16666666666666666</v>
      </c>
      <c r="D9" s="62"/>
      <c r="E9" s="62"/>
      <c r="F9" s="62"/>
      <c r="G9" s="62"/>
      <c r="H9" s="47">
        <v>0.16666666666666666</v>
      </c>
    </row>
    <row r="10" spans="1:8" x14ac:dyDescent="0.3">
      <c r="A10" s="50"/>
      <c r="B10" s="14" t="s">
        <v>185</v>
      </c>
      <c r="C10" s="52"/>
      <c r="D10" s="62"/>
      <c r="E10" s="62">
        <v>5.2083333333333336E-2</v>
      </c>
      <c r="F10" s="62"/>
      <c r="G10" s="62"/>
      <c r="H10" s="47">
        <v>5.2083333333333336E-2</v>
      </c>
    </row>
    <row r="11" spans="1:8" x14ac:dyDescent="0.3">
      <c r="A11" s="50"/>
      <c r="B11" s="14" t="s">
        <v>56</v>
      </c>
      <c r="C11" s="52">
        <v>0.20833333333333331</v>
      </c>
      <c r="D11" s="62">
        <v>6.3472222222222214</v>
      </c>
      <c r="E11" s="62">
        <v>5.5034722222222223</v>
      </c>
      <c r="F11" s="62">
        <v>2.4305555555555558</v>
      </c>
      <c r="G11" s="62">
        <v>0.17708333333333334</v>
      </c>
      <c r="H11" s="47">
        <v>14.666666666666666</v>
      </c>
    </row>
    <row r="12" spans="1:8" x14ac:dyDescent="0.3">
      <c r="A12" s="50"/>
      <c r="B12" s="14" t="s">
        <v>83</v>
      </c>
      <c r="C12" s="52"/>
      <c r="D12" s="62"/>
      <c r="E12" s="62"/>
      <c r="F12" s="62"/>
      <c r="G12" s="62">
        <v>6.9444444444444434E-2</v>
      </c>
      <c r="H12" s="47">
        <v>6.9444444444444434E-2</v>
      </c>
    </row>
    <row r="13" spans="1:8" x14ac:dyDescent="0.3">
      <c r="A13" s="50"/>
      <c r="B13" s="14" t="s">
        <v>54</v>
      </c>
      <c r="C13" s="52">
        <v>0.125</v>
      </c>
      <c r="D13" s="62"/>
      <c r="E13" s="62"/>
      <c r="F13" s="62"/>
      <c r="G13" s="62"/>
      <c r="H13" s="47">
        <v>0.125</v>
      </c>
    </row>
    <row r="14" spans="1:8" ht="14" thickBot="1" x14ac:dyDescent="0.35">
      <c r="A14" s="79" t="s">
        <v>528</v>
      </c>
      <c r="B14" s="80"/>
      <c r="C14" s="81">
        <v>0.60416666666666663</v>
      </c>
      <c r="D14" s="82">
        <v>6.5034722222222214</v>
      </c>
      <c r="E14" s="82">
        <v>6.072916666666667</v>
      </c>
      <c r="F14" s="82">
        <v>2.6076388888888893</v>
      </c>
      <c r="G14" s="82">
        <v>0.93055555555555558</v>
      </c>
      <c r="H14" s="83">
        <v>16.718749999999996</v>
      </c>
    </row>
    <row r="15" spans="1:8" ht="14" thickTop="1" x14ac:dyDescent="0.3">
      <c r="A15" s="53"/>
      <c r="B15" s="54"/>
      <c r="C15" s="55"/>
      <c r="D15" s="63"/>
      <c r="E15" s="63"/>
      <c r="F15" s="63"/>
      <c r="G15" s="63"/>
      <c r="H15" s="56"/>
    </row>
    <row r="16" spans="1:8" x14ac:dyDescent="0.3">
      <c r="A16" s="78" t="s">
        <v>17</v>
      </c>
      <c r="B16" s="45" t="s">
        <v>58</v>
      </c>
      <c r="C16" s="51"/>
      <c r="D16" s="61"/>
      <c r="E16" s="61"/>
      <c r="F16" s="61"/>
      <c r="G16" s="61">
        <v>1.3576388888888888</v>
      </c>
      <c r="H16" s="46">
        <v>1.3576388888888888</v>
      </c>
    </row>
    <row r="17" spans="1:8" x14ac:dyDescent="0.3">
      <c r="A17" s="50"/>
      <c r="B17" s="14" t="s">
        <v>185</v>
      </c>
      <c r="C17" s="52"/>
      <c r="D17" s="62">
        <v>0.1875</v>
      </c>
      <c r="E17" s="62"/>
      <c r="F17" s="62"/>
      <c r="G17" s="62"/>
      <c r="H17" s="47">
        <v>0.1875</v>
      </c>
    </row>
    <row r="18" spans="1:8" x14ac:dyDescent="0.3">
      <c r="A18" s="50"/>
      <c r="B18" s="14" t="s">
        <v>98</v>
      </c>
      <c r="C18" s="52"/>
      <c r="D18" s="62"/>
      <c r="E18" s="62"/>
      <c r="F18" s="62">
        <v>2.0833333333333332E-2</v>
      </c>
      <c r="G18" s="62"/>
      <c r="H18" s="47">
        <v>2.0833333333333332E-2</v>
      </c>
    </row>
    <row r="19" spans="1:8" x14ac:dyDescent="0.3">
      <c r="A19" s="50"/>
      <c r="B19" s="14" t="s">
        <v>54</v>
      </c>
      <c r="C19" s="52"/>
      <c r="D19" s="62">
        <v>0.28819444444444442</v>
      </c>
      <c r="E19" s="62">
        <v>0.2048611111111111</v>
      </c>
      <c r="F19" s="62">
        <v>0.2638888888888889</v>
      </c>
      <c r="G19" s="62">
        <v>7.6388888888888895E-2</v>
      </c>
      <c r="H19" s="47">
        <v>0.83333333333333326</v>
      </c>
    </row>
    <row r="20" spans="1:8" x14ac:dyDescent="0.3">
      <c r="A20" s="50"/>
      <c r="B20" s="14" t="s">
        <v>100</v>
      </c>
      <c r="C20" s="52"/>
      <c r="D20" s="62"/>
      <c r="E20" s="62"/>
      <c r="F20" s="62"/>
      <c r="G20" s="62">
        <v>1.0416666666666666E-2</v>
      </c>
      <c r="H20" s="47">
        <v>1.0416666666666666E-2</v>
      </c>
    </row>
    <row r="21" spans="1:8" ht="14" thickBot="1" x14ac:dyDescent="0.35">
      <c r="A21" s="79" t="s">
        <v>529</v>
      </c>
      <c r="B21" s="80"/>
      <c r="C21" s="81"/>
      <c r="D21" s="82">
        <v>0.47569444444444442</v>
      </c>
      <c r="E21" s="82">
        <v>0.2048611111111111</v>
      </c>
      <c r="F21" s="82">
        <v>0.28472222222222221</v>
      </c>
      <c r="G21" s="82">
        <v>1.4444444444444444</v>
      </c>
      <c r="H21" s="83">
        <v>2.4097222222222219</v>
      </c>
    </row>
    <row r="22" spans="1:8" ht="14" thickTop="1" x14ac:dyDescent="0.3">
      <c r="A22" s="53"/>
      <c r="B22" s="54"/>
      <c r="C22" s="55"/>
      <c r="D22" s="63"/>
      <c r="E22" s="63"/>
      <c r="F22" s="63"/>
      <c r="G22" s="63"/>
      <c r="H22" s="56"/>
    </row>
    <row r="23" spans="1:8" x14ac:dyDescent="0.3">
      <c r="A23" s="78" t="s">
        <v>12</v>
      </c>
      <c r="B23" s="45" t="s">
        <v>63</v>
      </c>
      <c r="C23" s="51"/>
      <c r="D23" s="61"/>
      <c r="E23" s="61"/>
      <c r="F23" s="61"/>
      <c r="G23" s="61">
        <v>3.4722222222222224E-2</v>
      </c>
      <c r="H23" s="46">
        <v>3.4722222222222224E-2</v>
      </c>
    </row>
    <row r="24" spans="1:8" x14ac:dyDescent="0.3">
      <c r="A24" s="50"/>
      <c r="B24" s="14" t="s">
        <v>71</v>
      </c>
      <c r="C24" s="52"/>
      <c r="D24" s="62"/>
      <c r="E24" s="62"/>
      <c r="F24" s="62"/>
      <c r="G24" s="62">
        <v>6.9444444444444448E-2</v>
      </c>
      <c r="H24" s="47">
        <v>6.9444444444444448E-2</v>
      </c>
    </row>
    <row r="25" spans="1:8" x14ac:dyDescent="0.3">
      <c r="A25" s="50"/>
      <c r="B25" s="14" t="s">
        <v>58</v>
      </c>
      <c r="C25" s="52"/>
      <c r="D25" s="62"/>
      <c r="E25" s="62"/>
      <c r="F25" s="62"/>
      <c r="G25" s="62">
        <v>5.2083333333333329E-2</v>
      </c>
      <c r="H25" s="47">
        <v>5.2083333333333329E-2</v>
      </c>
    </row>
    <row r="26" spans="1:8" x14ac:dyDescent="0.3">
      <c r="A26" s="50"/>
      <c r="B26" s="14" t="s">
        <v>72</v>
      </c>
      <c r="C26" s="52">
        <v>6.25E-2</v>
      </c>
      <c r="D26" s="62"/>
      <c r="E26" s="62"/>
      <c r="F26" s="62"/>
      <c r="G26" s="62"/>
      <c r="H26" s="47">
        <v>6.25E-2</v>
      </c>
    </row>
    <row r="27" spans="1:8" x14ac:dyDescent="0.3">
      <c r="A27" s="50"/>
      <c r="B27" s="14" t="s">
        <v>13</v>
      </c>
      <c r="C27" s="52">
        <v>0.20833333333333334</v>
      </c>
      <c r="D27" s="62"/>
      <c r="E27" s="62"/>
      <c r="F27" s="62"/>
      <c r="G27" s="62">
        <v>0.14930555555555555</v>
      </c>
      <c r="H27" s="47">
        <v>0.3576388888888889</v>
      </c>
    </row>
    <row r="28" spans="1:8" x14ac:dyDescent="0.3">
      <c r="A28" s="50"/>
      <c r="B28" s="14" t="s">
        <v>83</v>
      </c>
      <c r="C28" s="52"/>
      <c r="D28" s="62"/>
      <c r="E28" s="62"/>
      <c r="F28" s="62"/>
      <c r="G28" s="62">
        <v>4.1513888888888912</v>
      </c>
      <c r="H28" s="47">
        <v>4.1513888888888912</v>
      </c>
    </row>
    <row r="29" spans="1:8" x14ac:dyDescent="0.3">
      <c r="A29" s="50"/>
      <c r="B29" s="14" t="s">
        <v>100</v>
      </c>
      <c r="C29" s="52"/>
      <c r="D29" s="62"/>
      <c r="E29" s="62"/>
      <c r="F29" s="62"/>
      <c r="G29" s="62">
        <v>1.3888888888888888E-2</v>
      </c>
      <c r="H29" s="47">
        <v>1.3888888888888888E-2</v>
      </c>
    </row>
    <row r="30" spans="1:8" ht="14" thickBot="1" x14ac:dyDescent="0.35">
      <c r="A30" s="79" t="s">
        <v>530</v>
      </c>
      <c r="B30" s="80"/>
      <c r="C30" s="81">
        <v>0.27083333333333337</v>
      </c>
      <c r="D30" s="82"/>
      <c r="E30" s="82"/>
      <c r="F30" s="82"/>
      <c r="G30" s="82">
        <v>4.4708333333333359</v>
      </c>
      <c r="H30" s="83">
        <v>4.7416666666666689</v>
      </c>
    </row>
    <row r="31" spans="1:8" ht="14" thickTop="1" x14ac:dyDescent="0.3">
      <c r="A31" s="53"/>
      <c r="B31" s="54"/>
      <c r="C31" s="55"/>
      <c r="D31" s="63"/>
      <c r="E31" s="63"/>
      <c r="F31" s="63"/>
      <c r="G31" s="63"/>
      <c r="H31" s="56"/>
    </row>
    <row r="32" spans="1:8" x14ac:dyDescent="0.3">
      <c r="A32" s="78" t="s">
        <v>18</v>
      </c>
      <c r="B32" s="45" t="s">
        <v>93</v>
      </c>
      <c r="C32" s="51">
        <v>4.1666666666666664E-2</v>
      </c>
      <c r="D32" s="61">
        <v>4.1666666666666664E-2</v>
      </c>
      <c r="E32" s="61">
        <v>3.4722222222222224E-2</v>
      </c>
      <c r="F32" s="61">
        <v>3.125E-2</v>
      </c>
      <c r="G32" s="61">
        <v>4.1666666666666664E-2</v>
      </c>
      <c r="H32" s="46">
        <v>0.19097222222222221</v>
      </c>
    </row>
    <row r="33" spans="1:8" x14ac:dyDescent="0.3">
      <c r="A33" s="50"/>
      <c r="B33" s="14" t="s">
        <v>76</v>
      </c>
      <c r="C33" s="52"/>
      <c r="D33" s="62"/>
      <c r="E33" s="62">
        <v>6.9444444444444448E-2</v>
      </c>
      <c r="F33" s="62"/>
      <c r="G33" s="62">
        <v>3.8194444444444441E-2</v>
      </c>
      <c r="H33" s="47">
        <v>0.1076388888888889</v>
      </c>
    </row>
    <row r="34" spans="1:8" x14ac:dyDescent="0.3">
      <c r="A34" s="50"/>
      <c r="B34" s="14" t="s">
        <v>60</v>
      </c>
      <c r="C34" s="52">
        <v>0.91666666666666685</v>
      </c>
      <c r="D34" s="62">
        <v>0.96875000000000011</v>
      </c>
      <c r="E34" s="62">
        <v>0.78472222222222232</v>
      </c>
      <c r="F34" s="62">
        <v>0.85416666666666674</v>
      </c>
      <c r="G34" s="62">
        <v>1.0763888888888888</v>
      </c>
      <c r="H34" s="47">
        <v>4.6006944444444446</v>
      </c>
    </row>
    <row r="35" spans="1:8" x14ac:dyDescent="0.3">
      <c r="A35" s="50"/>
      <c r="B35" s="14" t="s">
        <v>106</v>
      </c>
      <c r="C35" s="52"/>
      <c r="D35" s="62"/>
      <c r="E35" s="62"/>
      <c r="F35" s="62"/>
      <c r="G35" s="62">
        <v>1.0416666666666666E-2</v>
      </c>
      <c r="H35" s="47">
        <v>1.0416666666666666E-2</v>
      </c>
    </row>
    <row r="36" spans="1:8" x14ac:dyDescent="0.3">
      <c r="A36" s="50"/>
      <c r="B36" s="14" t="s">
        <v>43</v>
      </c>
      <c r="C36" s="52">
        <v>0.5625</v>
      </c>
      <c r="D36" s="62">
        <v>0.84375</v>
      </c>
      <c r="E36" s="62">
        <v>0.56597222222222221</v>
      </c>
      <c r="F36" s="62">
        <v>0.70833333333333326</v>
      </c>
      <c r="G36" s="62">
        <v>0.91319444444444442</v>
      </c>
      <c r="H36" s="47">
        <v>3.59375</v>
      </c>
    </row>
    <row r="37" spans="1:8" ht="14" thickBot="1" x14ac:dyDescent="0.35">
      <c r="A37" s="79" t="s">
        <v>531</v>
      </c>
      <c r="B37" s="80"/>
      <c r="C37" s="81">
        <v>1.5208333333333335</v>
      </c>
      <c r="D37" s="82">
        <v>1.8541666666666667</v>
      </c>
      <c r="E37" s="82">
        <v>1.4548611111111112</v>
      </c>
      <c r="F37" s="82">
        <v>1.59375</v>
      </c>
      <c r="G37" s="82">
        <v>2.0798611111111112</v>
      </c>
      <c r="H37" s="83">
        <v>8.5034722222222214</v>
      </c>
    </row>
    <row r="38" spans="1:8" ht="14" thickTop="1" x14ac:dyDescent="0.3">
      <c r="A38" s="53"/>
      <c r="B38" s="54"/>
      <c r="C38" s="55"/>
      <c r="D38" s="63"/>
      <c r="E38" s="63"/>
      <c r="F38" s="63"/>
      <c r="G38" s="63"/>
      <c r="H38" s="56"/>
    </row>
    <row r="39" spans="1:8" ht="14" thickBot="1" x14ac:dyDescent="0.35">
      <c r="A39" s="78" t="s">
        <v>10</v>
      </c>
      <c r="B39" s="45" t="s">
        <v>94</v>
      </c>
      <c r="C39" s="51">
        <v>0.15277777777777779</v>
      </c>
      <c r="D39" s="61">
        <v>0.15625</v>
      </c>
      <c r="E39" s="61">
        <v>4.8611111111111112E-2</v>
      </c>
      <c r="F39" s="61">
        <v>0.10416666666666667</v>
      </c>
      <c r="G39" s="61">
        <v>0.1076388888888889</v>
      </c>
      <c r="H39" s="46">
        <v>0.56944444444444442</v>
      </c>
    </row>
    <row r="40" spans="1:8" ht="14" thickTop="1" x14ac:dyDescent="0.3">
      <c r="A40" s="50"/>
      <c r="B40" s="14" t="s">
        <v>67</v>
      </c>
      <c r="C40" s="52"/>
      <c r="D40" s="62"/>
      <c r="E40" s="62"/>
      <c r="F40" s="62"/>
      <c r="G40" s="62">
        <v>6.25E-2</v>
      </c>
      <c r="H40" s="47">
        <v>6.25E-2</v>
      </c>
    </row>
    <row r="41" spans="1:8" x14ac:dyDescent="0.3">
      <c r="A41" s="50"/>
      <c r="B41" s="14" t="s">
        <v>63</v>
      </c>
      <c r="C41" s="52"/>
      <c r="D41" s="62"/>
      <c r="E41" s="62">
        <v>0.10416666666666666</v>
      </c>
      <c r="F41" s="62"/>
      <c r="G41" s="62"/>
      <c r="H41" s="47">
        <v>0.10416666666666666</v>
      </c>
    </row>
    <row r="42" spans="1:8" x14ac:dyDescent="0.3">
      <c r="A42" s="50"/>
      <c r="B42" s="14" t="s">
        <v>71</v>
      </c>
      <c r="C42" s="52">
        <v>0.15625</v>
      </c>
      <c r="D42" s="62"/>
      <c r="E42" s="62"/>
      <c r="F42" s="62"/>
      <c r="G42" s="62">
        <v>5.5555555555555552E-2</v>
      </c>
      <c r="H42" s="47">
        <v>0.21180555555555555</v>
      </c>
    </row>
    <row r="43" spans="1:8" x14ac:dyDescent="0.3">
      <c r="A43" s="50"/>
      <c r="B43" s="14" t="s">
        <v>42</v>
      </c>
      <c r="C43" s="52">
        <v>1.2534722222222223</v>
      </c>
      <c r="D43" s="62">
        <v>1.6006944444444444</v>
      </c>
      <c r="E43" s="62">
        <v>1.3402777777777781</v>
      </c>
      <c r="F43" s="62">
        <v>1.8368055555555558</v>
      </c>
      <c r="G43" s="62">
        <v>1.5034722222222225</v>
      </c>
      <c r="H43" s="47">
        <v>7.5347222222222223</v>
      </c>
    </row>
    <row r="44" spans="1:8" x14ac:dyDescent="0.3">
      <c r="A44" s="50"/>
      <c r="B44" s="14" t="s">
        <v>142</v>
      </c>
      <c r="C44" s="52"/>
      <c r="D44" s="62">
        <v>9.722222222222221E-2</v>
      </c>
      <c r="E44" s="62"/>
      <c r="F44" s="62"/>
      <c r="G44" s="62"/>
      <c r="H44" s="47">
        <v>9.722222222222221E-2</v>
      </c>
    </row>
    <row r="45" spans="1:8" ht="14" thickBot="1" x14ac:dyDescent="0.35">
      <c r="A45" s="50"/>
      <c r="B45" s="14" t="s">
        <v>58</v>
      </c>
      <c r="C45" s="52">
        <v>1.2708333333333333</v>
      </c>
      <c r="D45" s="62">
        <v>0.70833333333333326</v>
      </c>
      <c r="E45" s="62">
        <v>1.1840277777777779</v>
      </c>
      <c r="F45" s="62">
        <v>1.53125</v>
      </c>
      <c r="G45" s="62">
        <v>2</v>
      </c>
      <c r="H45" s="47">
        <v>6.6944444444444446</v>
      </c>
    </row>
    <row r="46" spans="1:8" ht="14" thickTop="1" x14ac:dyDescent="0.3">
      <c r="A46" s="50"/>
      <c r="B46" s="14" t="s">
        <v>106</v>
      </c>
      <c r="C46" s="52">
        <v>0.17708333333333334</v>
      </c>
      <c r="D46" s="62"/>
      <c r="E46" s="62">
        <v>6.5972222222222224E-2</v>
      </c>
      <c r="F46" s="62"/>
      <c r="G46" s="62">
        <v>4.8611111111111105E-2</v>
      </c>
      <c r="H46" s="47">
        <v>0.29166666666666669</v>
      </c>
    </row>
    <row r="47" spans="1:8" x14ac:dyDescent="0.3">
      <c r="A47" s="50"/>
      <c r="B47" s="14" t="s">
        <v>51</v>
      </c>
      <c r="C47" s="52">
        <v>3.9166666666666652</v>
      </c>
      <c r="D47" s="62">
        <v>4.3027777777777798</v>
      </c>
      <c r="E47" s="62">
        <v>4.4409722222222223</v>
      </c>
      <c r="F47" s="62">
        <v>3.6111111111111085</v>
      </c>
      <c r="G47" s="62">
        <v>3.9722222222222219</v>
      </c>
      <c r="H47" s="47">
        <v>20.243749999999995</v>
      </c>
    </row>
    <row r="48" spans="1:8" x14ac:dyDescent="0.3">
      <c r="A48" s="50"/>
      <c r="B48" s="14" t="s">
        <v>13</v>
      </c>
      <c r="C48" s="52">
        <v>0.1875</v>
      </c>
      <c r="D48" s="62"/>
      <c r="E48" s="62">
        <v>2.0833333333333332E-2</v>
      </c>
      <c r="F48" s="62"/>
      <c r="G48" s="62"/>
      <c r="H48" s="47">
        <v>0.20833333333333334</v>
      </c>
    </row>
    <row r="49" spans="1:8" x14ac:dyDescent="0.3">
      <c r="A49" s="50"/>
      <c r="B49" s="14" t="s">
        <v>141</v>
      </c>
      <c r="C49" s="52">
        <v>0.6875</v>
      </c>
      <c r="D49" s="62"/>
      <c r="E49" s="62"/>
      <c r="F49" s="62"/>
      <c r="G49" s="62"/>
      <c r="H49" s="47">
        <v>0.6875</v>
      </c>
    </row>
    <row r="50" spans="1:8" x14ac:dyDescent="0.3">
      <c r="A50" s="50"/>
      <c r="B50" s="14" t="s">
        <v>56</v>
      </c>
      <c r="C50" s="52">
        <v>2.0833333333333332E-2</v>
      </c>
      <c r="D50" s="62"/>
      <c r="E50" s="62">
        <v>1.0416666666666666E-2</v>
      </c>
      <c r="F50" s="62"/>
      <c r="G50" s="62">
        <v>2.0833333333333332E-2</v>
      </c>
      <c r="H50" s="47">
        <v>5.2083333333333329E-2</v>
      </c>
    </row>
    <row r="51" spans="1:8" x14ac:dyDescent="0.3">
      <c r="A51" s="50"/>
      <c r="B51" s="14" t="s">
        <v>54</v>
      </c>
      <c r="C51" s="52">
        <v>0.73958333333333337</v>
      </c>
      <c r="D51" s="62">
        <v>9.375E-2</v>
      </c>
      <c r="E51" s="62">
        <v>0.15625</v>
      </c>
      <c r="F51" s="62">
        <v>0.125</v>
      </c>
      <c r="G51" s="62">
        <v>0.2048611111111111</v>
      </c>
      <c r="H51" s="47">
        <v>1.3194444444444446</v>
      </c>
    </row>
    <row r="52" spans="1:8" x14ac:dyDescent="0.3">
      <c r="A52" s="50"/>
      <c r="B52" s="14" t="s">
        <v>110</v>
      </c>
      <c r="C52" s="52"/>
      <c r="D52" s="62">
        <v>2.0833333333333332E-2</v>
      </c>
      <c r="E52" s="62"/>
      <c r="F52" s="62"/>
      <c r="G52" s="62"/>
      <c r="H52" s="47">
        <v>2.0833333333333332E-2</v>
      </c>
    </row>
    <row r="53" spans="1:8" ht="14" thickBot="1" x14ac:dyDescent="0.35">
      <c r="A53" s="79" t="s">
        <v>532</v>
      </c>
      <c r="B53" s="80"/>
      <c r="C53" s="81">
        <v>8.5624999999999982</v>
      </c>
      <c r="D53" s="82">
        <v>6.9798611111111128</v>
      </c>
      <c r="E53" s="82">
        <v>7.3715277777777786</v>
      </c>
      <c r="F53" s="82">
        <v>7.2083333333333304</v>
      </c>
      <c r="G53" s="82">
        <v>7.9756944444444438</v>
      </c>
      <c r="H53" s="83">
        <v>38.09791666666667</v>
      </c>
    </row>
    <row r="54" spans="1:8" ht="14" thickTop="1" x14ac:dyDescent="0.3">
      <c r="A54" s="53"/>
      <c r="B54" s="54"/>
      <c r="C54" s="55"/>
      <c r="D54" s="63"/>
      <c r="E54" s="63"/>
      <c r="F54" s="63"/>
      <c r="G54" s="63"/>
      <c r="H54" s="56"/>
    </row>
    <row r="55" spans="1:8" ht="14" thickBot="1" x14ac:dyDescent="0.35">
      <c r="A55" s="78" t="s">
        <v>9</v>
      </c>
      <c r="B55" s="45" t="s">
        <v>94</v>
      </c>
      <c r="C55" s="51"/>
      <c r="D55" s="61"/>
      <c r="E55" s="61">
        <v>0.1076388888888889</v>
      </c>
      <c r="F55" s="61"/>
      <c r="G55" s="61"/>
      <c r="H55" s="46">
        <v>0.1076388888888889</v>
      </c>
    </row>
    <row r="56" spans="1:8" ht="14" thickTop="1" x14ac:dyDescent="0.3">
      <c r="A56" s="50"/>
      <c r="B56" s="14" t="s">
        <v>76</v>
      </c>
      <c r="C56" s="52"/>
      <c r="D56" s="62"/>
      <c r="E56" s="62">
        <v>5.9027777777777776E-2</v>
      </c>
      <c r="F56" s="62"/>
      <c r="G56" s="62"/>
      <c r="H56" s="47">
        <v>5.9027777777777776E-2</v>
      </c>
    </row>
    <row r="57" spans="1:8" ht="14" thickBot="1" x14ac:dyDescent="0.35">
      <c r="A57" s="50"/>
      <c r="B57" s="14" t="s">
        <v>63</v>
      </c>
      <c r="C57" s="52">
        <v>0.27083333333333331</v>
      </c>
      <c r="D57" s="62">
        <v>6.9444444444444448E-2</v>
      </c>
      <c r="E57" s="62">
        <v>7.2916666666666671E-2</v>
      </c>
      <c r="F57" s="62">
        <v>6.25E-2</v>
      </c>
      <c r="G57" s="62">
        <v>0.39236111111111105</v>
      </c>
      <c r="H57" s="47">
        <v>0.86805555555555558</v>
      </c>
    </row>
    <row r="58" spans="1:8" ht="14" thickTop="1" x14ac:dyDescent="0.3">
      <c r="A58" s="50"/>
      <c r="B58" s="14" t="s">
        <v>71</v>
      </c>
      <c r="C58" s="52"/>
      <c r="D58" s="62"/>
      <c r="E58" s="62"/>
      <c r="F58" s="62"/>
      <c r="G58" s="62">
        <v>6.25E-2</v>
      </c>
      <c r="H58" s="47">
        <v>6.25E-2</v>
      </c>
    </row>
    <row r="59" spans="1:8" x14ac:dyDescent="0.3">
      <c r="A59" s="50"/>
      <c r="B59" s="14" t="s">
        <v>42</v>
      </c>
      <c r="C59" s="52">
        <v>0.10416666666666667</v>
      </c>
      <c r="D59" s="62"/>
      <c r="E59" s="62"/>
      <c r="F59" s="62"/>
      <c r="G59" s="62"/>
      <c r="H59" s="47">
        <v>0.10416666666666667</v>
      </c>
    </row>
    <row r="60" spans="1:8" ht="14" thickBot="1" x14ac:dyDescent="0.35">
      <c r="A60" s="50"/>
      <c r="B60" s="14" t="s">
        <v>58</v>
      </c>
      <c r="C60" s="52">
        <v>2.4618055555555562</v>
      </c>
      <c r="D60" s="62">
        <v>1.35</v>
      </c>
      <c r="E60" s="62">
        <v>0.3125</v>
      </c>
      <c r="F60" s="62">
        <v>1.6458333333333328</v>
      </c>
      <c r="G60" s="62">
        <v>1.0520833333333335</v>
      </c>
      <c r="H60" s="47">
        <v>6.8222222222222229</v>
      </c>
    </row>
    <row r="61" spans="1:8" x14ac:dyDescent="0.3">
      <c r="A61" s="50"/>
      <c r="B61" s="14" t="s">
        <v>72</v>
      </c>
      <c r="C61" s="52">
        <v>3.6770833333333335</v>
      </c>
      <c r="D61" s="62">
        <v>9.375E-2</v>
      </c>
      <c r="E61" s="62">
        <v>0.44444444444444425</v>
      </c>
      <c r="F61" s="62">
        <v>7.2916666666666657E-2</v>
      </c>
      <c r="G61" s="62">
        <v>0.50347222222222177</v>
      </c>
      <c r="H61" s="47">
        <v>4.7916666666666661</v>
      </c>
    </row>
    <row r="62" spans="1:8" x14ac:dyDescent="0.3">
      <c r="A62" s="50"/>
      <c r="B62" s="14" t="s">
        <v>106</v>
      </c>
      <c r="C62" s="52">
        <v>5.2083333333333336E-2</v>
      </c>
      <c r="D62" s="62"/>
      <c r="E62" s="62">
        <v>0.29166666666666663</v>
      </c>
      <c r="F62" s="62">
        <v>9.375E-2</v>
      </c>
      <c r="G62" s="62">
        <v>0.43750000000000011</v>
      </c>
      <c r="H62" s="47">
        <v>0.875</v>
      </c>
    </row>
    <row r="63" spans="1:8" x14ac:dyDescent="0.3">
      <c r="A63" s="50"/>
      <c r="B63" s="14" t="s">
        <v>141</v>
      </c>
      <c r="C63" s="52">
        <v>0.25</v>
      </c>
      <c r="D63" s="62"/>
      <c r="E63" s="62"/>
      <c r="F63" s="62"/>
      <c r="G63" s="62"/>
      <c r="H63" s="47">
        <v>0.25</v>
      </c>
    </row>
    <row r="64" spans="1:8" x14ac:dyDescent="0.3">
      <c r="A64" s="50"/>
      <c r="B64" s="14" t="s">
        <v>99</v>
      </c>
      <c r="C64" s="52"/>
      <c r="D64" s="62"/>
      <c r="E64" s="62"/>
      <c r="F64" s="62"/>
      <c r="G64" s="62">
        <v>0.2986111111111111</v>
      </c>
      <c r="H64" s="47">
        <v>0.2986111111111111</v>
      </c>
    </row>
    <row r="65" spans="1:8" x14ac:dyDescent="0.3">
      <c r="A65" s="50"/>
      <c r="B65" s="14" t="s">
        <v>83</v>
      </c>
      <c r="C65" s="52"/>
      <c r="D65" s="62"/>
      <c r="E65" s="62"/>
      <c r="F65" s="62"/>
      <c r="G65" s="62">
        <v>2.0833333333333332E-2</v>
      </c>
      <c r="H65" s="47">
        <v>2.0833333333333332E-2</v>
      </c>
    </row>
    <row r="66" spans="1:8" x14ac:dyDescent="0.3">
      <c r="A66" s="50"/>
      <c r="B66" s="14" t="s">
        <v>54</v>
      </c>
      <c r="C66" s="52">
        <v>8.3333333333333329E-2</v>
      </c>
      <c r="D66" s="62"/>
      <c r="E66" s="62"/>
      <c r="F66" s="62"/>
      <c r="G66" s="62"/>
      <c r="H66" s="47">
        <v>8.3333333333333329E-2</v>
      </c>
    </row>
    <row r="67" spans="1:8" x14ac:dyDescent="0.3">
      <c r="A67" s="50"/>
      <c r="B67" s="14" t="s">
        <v>110</v>
      </c>
      <c r="C67" s="52">
        <v>0.16666666666666666</v>
      </c>
      <c r="D67" s="62"/>
      <c r="E67" s="62">
        <v>6.9444444444444448E-2</v>
      </c>
      <c r="F67" s="62"/>
      <c r="G67" s="62">
        <v>0.33333333333333331</v>
      </c>
      <c r="H67" s="47">
        <v>0.56944444444444442</v>
      </c>
    </row>
    <row r="68" spans="1:8" ht="14" thickBot="1" x14ac:dyDescent="0.35">
      <c r="A68" s="79" t="s">
        <v>533</v>
      </c>
      <c r="B68" s="80"/>
      <c r="C68" s="81">
        <v>7.0659722222222223</v>
      </c>
      <c r="D68" s="82">
        <v>1.5131944444444445</v>
      </c>
      <c r="E68" s="82">
        <v>1.3576388888888886</v>
      </c>
      <c r="F68" s="82">
        <v>1.8749999999999996</v>
      </c>
      <c r="G68" s="82">
        <v>3.1006944444444446</v>
      </c>
      <c r="H68" s="83">
        <v>14.912500000000001</v>
      </c>
    </row>
    <row r="69" spans="1:8" ht="14" thickTop="1" x14ac:dyDescent="0.3">
      <c r="A69" s="53"/>
      <c r="B69" s="54"/>
      <c r="C69" s="55"/>
      <c r="D69" s="63"/>
      <c r="E69" s="63"/>
      <c r="F69" s="63"/>
      <c r="G69" s="63"/>
      <c r="H69" s="56"/>
    </row>
    <row r="70" spans="1:8" ht="14" thickBot="1" x14ac:dyDescent="0.35">
      <c r="A70" s="78" t="s">
        <v>13</v>
      </c>
      <c r="B70" s="45" t="s">
        <v>47</v>
      </c>
      <c r="C70" s="51"/>
      <c r="D70" s="61">
        <v>6.25E-2</v>
      </c>
      <c r="E70" s="61"/>
      <c r="F70" s="61"/>
      <c r="G70" s="61"/>
      <c r="H70" s="46">
        <v>6.25E-2</v>
      </c>
    </row>
    <row r="71" spans="1:8" ht="14" thickTop="1" x14ac:dyDescent="0.3">
      <c r="A71" s="50"/>
      <c r="B71" s="14" t="s">
        <v>76</v>
      </c>
      <c r="C71" s="52">
        <v>0.1875</v>
      </c>
      <c r="D71" s="62"/>
      <c r="E71" s="62"/>
      <c r="F71" s="62"/>
      <c r="G71" s="62"/>
      <c r="H71" s="47">
        <v>0.1875</v>
      </c>
    </row>
    <row r="72" spans="1:8" x14ac:dyDescent="0.3">
      <c r="A72" s="50"/>
      <c r="B72" s="14" t="s">
        <v>67</v>
      </c>
      <c r="C72" s="52"/>
      <c r="D72" s="62"/>
      <c r="E72" s="62"/>
      <c r="F72" s="62"/>
      <c r="G72" s="62">
        <v>2.4409722222222223</v>
      </c>
      <c r="H72" s="47">
        <v>2.4409722222222223</v>
      </c>
    </row>
    <row r="73" spans="1:8" ht="14" thickBot="1" x14ac:dyDescent="0.35">
      <c r="A73" s="50"/>
      <c r="B73" s="14" t="s">
        <v>63</v>
      </c>
      <c r="C73" s="52"/>
      <c r="D73" s="62"/>
      <c r="E73" s="62">
        <v>2.7777777777777776E-2</v>
      </c>
      <c r="F73" s="62"/>
      <c r="G73" s="62"/>
      <c r="H73" s="47">
        <v>2.7777777777777776E-2</v>
      </c>
    </row>
    <row r="74" spans="1:8" x14ac:dyDescent="0.3">
      <c r="A74" s="50"/>
      <c r="B74" s="14" t="s">
        <v>71</v>
      </c>
      <c r="C74" s="52"/>
      <c r="D74" s="62">
        <v>5.2083333333333336E-2</v>
      </c>
      <c r="E74" s="62"/>
      <c r="F74" s="62"/>
      <c r="G74" s="62">
        <v>5.2083333333333336E-2</v>
      </c>
      <c r="H74" s="47">
        <v>0.10416666666666667</v>
      </c>
    </row>
    <row r="75" spans="1:8" x14ac:dyDescent="0.3">
      <c r="A75" s="50"/>
      <c r="B75" s="14" t="s">
        <v>58</v>
      </c>
      <c r="C75" s="52">
        <v>0.21875</v>
      </c>
      <c r="D75" s="62"/>
      <c r="E75" s="62"/>
      <c r="F75" s="62"/>
      <c r="G75" s="62"/>
      <c r="H75" s="47">
        <v>0.21875</v>
      </c>
    </row>
    <row r="76" spans="1:8" x14ac:dyDescent="0.3">
      <c r="A76" s="50"/>
      <c r="B76" s="14" t="s">
        <v>72</v>
      </c>
      <c r="C76" s="52">
        <v>0.25</v>
      </c>
      <c r="D76" s="62"/>
      <c r="E76" s="62"/>
      <c r="F76" s="62"/>
      <c r="G76" s="62"/>
      <c r="H76" s="47">
        <v>0.25</v>
      </c>
    </row>
    <row r="77" spans="1:8" x14ac:dyDescent="0.3">
      <c r="A77" s="50"/>
      <c r="B77" s="14" t="s">
        <v>51</v>
      </c>
      <c r="C77" s="52"/>
      <c r="D77" s="62"/>
      <c r="E77" s="62"/>
      <c r="F77" s="62">
        <v>4.1666666666666664E-2</v>
      </c>
      <c r="G77" s="62"/>
      <c r="H77" s="47">
        <v>4.1666666666666664E-2</v>
      </c>
    </row>
    <row r="78" spans="1:8" x14ac:dyDescent="0.3">
      <c r="A78" s="50"/>
      <c r="B78" s="14" t="s">
        <v>185</v>
      </c>
      <c r="C78" s="52"/>
      <c r="D78" s="62">
        <v>0.4201388888888889</v>
      </c>
      <c r="E78" s="62">
        <v>0.36458333333333331</v>
      </c>
      <c r="F78" s="62">
        <v>0.28125</v>
      </c>
      <c r="G78" s="62"/>
      <c r="H78" s="47">
        <v>1.0659722222222223</v>
      </c>
    </row>
    <row r="79" spans="1:8" x14ac:dyDescent="0.3">
      <c r="A79" s="50"/>
      <c r="B79" s="14" t="s">
        <v>13</v>
      </c>
      <c r="C79" s="52">
        <v>0.27083333333333331</v>
      </c>
      <c r="D79" s="62"/>
      <c r="E79" s="62"/>
      <c r="F79" s="62">
        <v>0.14583333333333334</v>
      </c>
      <c r="G79" s="62"/>
      <c r="H79" s="47">
        <v>0.41666666666666663</v>
      </c>
    </row>
    <row r="80" spans="1:8" x14ac:dyDescent="0.3">
      <c r="A80" s="50"/>
      <c r="B80" s="14" t="s">
        <v>98</v>
      </c>
      <c r="C80" s="52"/>
      <c r="D80" s="62">
        <v>5.2083333333333336E-2</v>
      </c>
      <c r="E80" s="62">
        <v>0.35416666666666663</v>
      </c>
      <c r="F80" s="62">
        <v>2.4270833333333335</v>
      </c>
      <c r="G80" s="62">
        <v>0.1875</v>
      </c>
      <c r="H80" s="47">
        <v>3.0208333333333335</v>
      </c>
    </row>
    <row r="81" spans="1:8" ht="14" thickBot="1" x14ac:dyDescent="0.35">
      <c r="A81" s="79" t="s">
        <v>537</v>
      </c>
      <c r="B81" s="80"/>
      <c r="C81" s="81">
        <v>0.92708333333333326</v>
      </c>
      <c r="D81" s="82">
        <v>0.58680555555555558</v>
      </c>
      <c r="E81" s="82">
        <v>0.74652777777777768</v>
      </c>
      <c r="F81" s="82">
        <v>2.8958333333333335</v>
      </c>
      <c r="G81" s="82">
        <v>2.6805555555555558</v>
      </c>
      <c r="H81" s="83">
        <v>7.8368055555555554</v>
      </c>
    </row>
    <row r="82" spans="1:8" ht="14" thickTop="1" x14ac:dyDescent="0.3">
      <c r="A82" s="53"/>
      <c r="B82" s="54"/>
      <c r="C82" s="55"/>
      <c r="D82" s="63"/>
      <c r="E82" s="63"/>
      <c r="F82" s="63"/>
      <c r="G82" s="63"/>
      <c r="H82" s="56"/>
    </row>
    <row r="83" spans="1:8" ht="14" thickBot="1" x14ac:dyDescent="0.35">
      <c r="A83" s="78" t="s">
        <v>15</v>
      </c>
      <c r="B83" s="45" t="s">
        <v>432</v>
      </c>
      <c r="C83" s="51"/>
      <c r="D83" s="61">
        <v>3.125E-2</v>
      </c>
      <c r="E83" s="61"/>
      <c r="F83" s="61"/>
      <c r="G83" s="61"/>
      <c r="H83" s="46">
        <v>3.125E-2</v>
      </c>
    </row>
    <row r="84" spans="1:8" ht="14" thickTop="1" x14ac:dyDescent="0.3">
      <c r="A84" s="50"/>
      <c r="B84" s="14" t="s">
        <v>67</v>
      </c>
      <c r="C84" s="52"/>
      <c r="D84" s="62"/>
      <c r="E84" s="62">
        <v>3.4722222222222224E-2</v>
      </c>
      <c r="F84" s="62"/>
      <c r="G84" s="62">
        <v>6.5972222222222224E-2</v>
      </c>
      <c r="H84" s="47">
        <v>0.10069444444444445</v>
      </c>
    </row>
    <row r="85" spans="1:8" x14ac:dyDescent="0.3">
      <c r="A85" s="50"/>
      <c r="B85" s="14" t="s">
        <v>63</v>
      </c>
      <c r="C85" s="52"/>
      <c r="D85" s="62"/>
      <c r="E85" s="62">
        <v>1.0416666666666666E-2</v>
      </c>
      <c r="F85" s="62"/>
      <c r="G85" s="62"/>
      <c r="H85" s="47">
        <v>1.0416666666666666E-2</v>
      </c>
    </row>
    <row r="86" spans="1:8" x14ac:dyDescent="0.3">
      <c r="A86" s="50"/>
      <c r="B86" s="14" t="s">
        <v>58</v>
      </c>
      <c r="C86" s="52">
        <v>0.22916666666666666</v>
      </c>
      <c r="D86" s="62">
        <v>3.4722222222222224E-2</v>
      </c>
      <c r="E86" s="62">
        <v>0.35416666666666669</v>
      </c>
      <c r="F86" s="62"/>
      <c r="G86" s="62">
        <v>1.3124999999999998</v>
      </c>
      <c r="H86" s="47">
        <v>1.9305555555555554</v>
      </c>
    </row>
    <row r="87" spans="1:8" x14ac:dyDescent="0.3">
      <c r="A87" s="50"/>
      <c r="B87" s="14" t="s">
        <v>106</v>
      </c>
      <c r="C87" s="52"/>
      <c r="D87" s="62"/>
      <c r="E87" s="62"/>
      <c r="F87" s="62"/>
      <c r="G87" s="62">
        <v>1.0416666666666666E-2</v>
      </c>
      <c r="H87" s="47">
        <v>1.0416666666666666E-2</v>
      </c>
    </row>
    <row r="88" spans="1:8" x14ac:dyDescent="0.3">
      <c r="A88" s="50"/>
      <c r="B88" s="14" t="s">
        <v>185</v>
      </c>
      <c r="C88" s="52"/>
      <c r="D88" s="62"/>
      <c r="E88" s="62">
        <v>7.2916666666666671E-2</v>
      </c>
      <c r="F88" s="62"/>
      <c r="G88" s="62"/>
      <c r="H88" s="47">
        <v>7.2916666666666671E-2</v>
      </c>
    </row>
    <row r="89" spans="1:8" x14ac:dyDescent="0.3">
      <c r="A89" s="50"/>
      <c r="B89" s="14" t="s">
        <v>13</v>
      </c>
      <c r="C89" s="52"/>
      <c r="D89" s="62"/>
      <c r="E89" s="62"/>
      <c r="F89" s="62">
        <v>0.95486111111111116</v>
      </c>
      <c r="G89" s="62">
        <v>1.3888888888888888E-2</v>
      </c>
      <c r="H89" s="47">
        <v>0.96875</v>
      </c>
    </row>
    <row r="90" spans="1:8" x14ac:dyDescent="0.3">
      <c r="A90" s="50"/>
      <c r="B90" s="14" t="s">
        <v>15</v>
      </c>
      <c r="C90" s="52"/>
      <c r="D90" s="62">
        <v>6.25E-2</v>
      </c>
      <c r="E90" s="62"/>
      <c r="F90" s="62"/>
      <c r="G90" s="62"/>
      <c r="H90" s="47">
        <v>6.25E-2</v>
      </c>
    </row>
    <row r="91" spans="1:8" x14ac:dyDescent="0.3">
      <c r="A91" s="50"/>
      <c r="B91" s="14" t="s">
        <v>14</v>
      </c>
      <c r="C91" s="52">
        <v>0.14583333333333331</v>
      </c>
      <c r="D91" s="62">
        <v>6.25E-2</v>
      </c>
      <c r="E91" s="62">
        <v>0.11458333333333334</v>
      </c>
      <c r="F91" s="62">
        <v>6.25E-2</v>
      </c>
      <c r="G91" s="62">
        <v>6.25E-2</v>
      </c>
      <c r="H91" s="47">
        <v>0.44791666666666663</v>
      </c>
    </row>
    <row r="92" spans="1:8" x14ac:dyDescent="0.3">
      <c r="A92" s="50"/>
      <c r="B92" s="14" t="s">
        <v>54</v>
      </c>
      <c r="C92" s="52">
        <v>5.2083333333333336E-2</v>
      </c>
      <c r="D92" s="62">
        <v>4.5138888888888888E-2</v>
      </c>
      <c r="E92" s="62">
        <v>5.9027777777777776E-2</v>
      </c>
      <c r="F92" s="62">
        <v>2.0833333333333332E-2</v>
      </c>
      <c r="G92" s="62">
        <v>8.3333333333333329E-2</v>
      </c>
      <c r="H92" s="47">
        <v>0.26041666666666669</v>
      </c>
    </row>
    <row r="93" spans="1:8" x14ac:dyDescent="0.3">
      <c r="A93" s="50"/>
      <c r="B93" s="14" t="s">
        <v>100</v>
      </c>
      <c r="C93" s="52"/>
      <c r="D93" s="62"/>
      <c r="E93" s="62"/>
      <c r="F93" s="62"/>
      <c r="G93" s="62">
        <v>1.0416666666666666E-2</v>
      </c>
      <c r="H93" s="47">
        <v>1.0416666666666666E-2</v>
      </c>
    </row>
    <row r="94" spans="1:8" ht="14" thickBot="1" x14ac:dyDescent="0.35">
      <c r="A94" s="79" t="s">
        <v>534</v>
      </c>
      <c r="B94" s="80"/>
      <c r="C94" s="81">
        <v>0.42708333333333331</v>
      </c>
      <c r="D94" s="82">
        <v>0.2361111111111111</v>
      </c>
      <c r="E94" s="82">
        <v>0.64583333333333337</v>
      </c>
      <c r="F94" s="82">
        <v>1.0381944444444444</v>
      </c>
      <c r="G94" s="82">
        <v>1.5590277777777777</v>
      </c>
      <c r="H94" s="83">
        <v>3.9062499999999991</v>
      </c>
    </row>
    <row r="95" spans="1:8" ht="14" thickTop="1" x14ac:dyDescent="0.3">
      <c r="A95" s="53"/>
      <c r="B95" s="54"/>
      <c r="C95" s="55"/>
      <c r="D95" s="63"/>
      <c r="E95" s="63"/>
      <c r="F95" s="63"/>
      <c r="G95" s="63"/>
      <c r="H95" s="56"/>
    </row>
    <row r="96" spans="1:8" ht="14" thickBot="1" x14ac:dyDescent="0.35">
      <c r="A96" s="78" t="s">
        <v>14</v>
      </c>
      <c r="B96" s="45" t="s">
        <v>279</v>
      </c>
      <c r="C96" s="51"/>
      <c r="D96" s="61"/>
      <c r="E96" s="61"/>
      <c r="F96" s="61">
        <v>1.59375</v>
      </c>
      <c r="G96" s="61"/>
      <c r="H96" s="46">
        <v>1.59375</v>
      </c>
    </row>
    <row r="97" spans="1:8" ht="14" thickTop="1" x14ac:dyDescent="0.3">
      <c r="A97" s="50"/>
      <c r="B97" s="14" t="s">
        <v>67</v>
      </c>
      <c r="C97" s="52"/>
      <c r="D97" s="62">
        <v>0.76041666666666674</v>
      </c>
      <c r="E97" s="62">
        <v>0.54513888888888884</v>
      </c>
      <c r="F97" s="62"/>
      <c r="G97" s="62">
        <v>3.125E-2</v>
      </c>
      <c r="H97" s="47">
        <v>1.3368055555555556</v>
      </c>
    </row>
    <row r="98" spans="1:8" x14ac:dyDescent="0.3">
      <c r="A98" s="50"/>
      <c r="B98" s="14" t="s">
        <v>106</v>
      </c>
      <c r="C98" s="52"/>
      <c r="D98" s="62"/>
      <c r="E98" s="62"/>
      <c r="F98" s="62"/>
      <c r="G98" s="62">
        <v>9.0277777777777776E-2</v>
      </c>
      <c r="H98" s="47">
        <v>9.0277777777777776E-2</v>
      </c>
    </row>
    <row r="99" spans="1:8" x14ac:dyDescent="0.3">
      <c r="A99" s="50"/>
      <c r="B99" s="14" t="s">
        <v>185</v>
      </c>
      <c r="C99" s="52"/>
      <c r="D99" s="62">
        <v>8.2388888888888907</v>
      </c>
      <c r="E99" s="62">
        <v>4.083333333333333</v>
      </c>
      <c r="F99" s="62">
        <v>0.625</v>
      </c>
      <c r="G99" s="62"/>
      <c r="H99" s="47">
        <v>12.947222222222223</v>
      </c>
    </row>
    <row r="100" spans="1:8" x14ac:dyDescent="0.3">
      <c r="A100" s="50"/>
      <c r="B100" s="14" t="s">
        <v>13</v>
      </c>
      <c r="C100" s="52"/>
      <c r="D100" s="62"/>
      <c r="E100" s="62"/>
      <c r="F100" s="62"/>
      <c r="G100" s="62">
        <v>7.9861111111111105E-2</v>
      </c>
      <c r="H100" s="47">
        <v>7.9861111111111105E-2</v>
      </c>
    </row>
    <row r="101" spans="1:8" x14ac:dyDescent="0.3">
      <c r="A101" s="50"/>
      <c r="B101" s="14" t="s">
        <v>98</v>
      </c>
      <c r="C101" s="52"/>
      <c r="D101" s="62"/>
      <c r="E101" s="62"/>
      <c r="F101" s="62">
        <v>0.52083333333333326</v>
      </c>
      <c r="G101" s="62"/>
      <c r="H101" s="47">
        <v>0.52083333333333326</v>
      </c>
    </row>
    <row r="102" spans="1:8" x14ac:dyDescent="0.3">
      <c r="A102" s="50"/>
      <c r="B102" s="14" t="s">
        <v>99</v>
      </c>
      <c r="C102" s="52"/>
      <c r="D102" s="62"/>
      <c r="E102" s="62"/>
      <c r="F102" s="62"/>
      <c r="G102" s="62">
        <v>9.0277777777777776E-2</v>
      </c>
      <c r="H102" s="47">
        <v>9.0277777777777776E-2</v>
      </c>
    </row>
    <row r="103" spans="1:8" ht="14" thickBot="1" x14ac:dyDescent="0.35">
      <c r="A103" s="79" t="s">
        <v>535</v>
      </c>
      <c r="B103" s="80"/>
      <c r="C103" s="81"/>
      <c r="D103" s="82">
        <v>8.9993055555555568</v>
      </c>
      <c r="E103" s="82">
        <v>4.6284722222222214</v>
      </c>
      <c r="F103" s="82">
        <v>2.739583333333333</v>
      </c>
      <c r="G103" s="82">
        <v>0.29166666666666669</v>
      </c>
      <c r="H103" s="83">
        <v>16.659027777777776</v>
      </c>
    </row>
    <row r="104" spans="1:8" ht="14" thickTop="1" x14ac:dyDescent="0.3">
      <c r="A104" s="53"/>
      <c r="B104" s="54"/>
      <c r="C104" s="55"/>
      <c r="D104" s="63"/>
      <c r="E104" s="63"/>
      <c r="F104" s="63"/>
      <c r="G104" s="63"/>
      <c r="H104" s="56"/>
    </row>
    <row r="105" spans="1:8" ht="14" thickBot="1" x14ac:dyDescent="0.35">
      <c r="A105" s="78" t="s">
        <v>16</v>
      </c>
      <c r="B105" s="45" t="s">
        <v>67</v>
      </c>
      <c r="C105" s="51"/>
      <c r="D105" s="61"/>
      <c r="E105" s="61"/>
      <c r="F105" s="61"/>
      <c r="G105" s="61">
        <v>3.125E-2</v>
      </c>
      <c r="H105" s="46">
        <v>3.125E-2</v>
      </c>
    </row>
    <row r="106" spans="1:8" x14ac:dyDescent="0.3">
      <c r="A106" s="50"/>
      <c r="B106" s="14" t="s">
        <v>54</v>
      </c>
      <c r="C106" s="52"/>
      <c r="D106" s="62"/>
      <c r="E106" s="62"/>
      <c r="F106" s="62"/>
      <c r="G106" s="62">
        <v>1.3888888888888888E-2</v>
      </c>
      <c r="H106" s="47">
        <v>1.3888888888888888E-2</v>
      </c>
    </row>
    <row r="107" spans="1:8" ht="14" thickBot="1" x14ac:dyDescent="0.35">
      <c r="A107" s="79" t="s">
        <v>536</v>
      </c>
      <c r="B107" s="80"/>
      <c r="C107" s="81"/>
      <c r="D107" s="82"/>
      <c r="E107" s="82"/>
      <c r="F107" s="82"/>
      <c r="G107" s="82">
        <v>4.5138888888888888E-2</v>
      </c>
      <c r="H107" s="83">
        <v>4.5138888888888888E-2</v>
      </c>
    </row>
    <row r="108" spans="1:8" ht="14" thickTop="1" x14ac:dyDescent="0.3">
      <c r="A108" s="53"/>
      <c r="B108" s="54"/>
      <c r="C108" s="55"/>
      <c r="D108" s="63"/>
      <c r="E108" s="63"/>
      <c r="F108" s="63"/>
      <c r="G108" s="63"/>
      <c r="H108" s="56"/>
    </row>
    <row r="109" spans="1:8" ht="14" thickBot="1" x14ac:dyDescent="0.35">
      <c r="A109" s="72" t="s">
        <v>32</v>
      </c>
      <c r="B109" s="84"/>
      <c r="C109" s="76">
        <v>19.378472222222218</v>
      </c>
      <c r="D109" s="76">
        <v>27.148611111111116</v>
      </c>
      <c r="E109" s="76">
        <v>22.482638888888893</v>
      </c>
      <c r="F109" s="76">
        <v>20.24305555555555</v>
      </c>
      <c r="G109" s="76">
        <v>24.578472222222221</v>
      </c>
      <c r="H109" s="73">
        <v>113.83124999999998</v>
      </c>
    </row>
    <row r="110" spans="1:8" ht="14" thickTop="1" x14ac:dyDescent="0.3"/>
    <row r="111" spans="1:8" ht="14" thickBot="1" x14ac:dyDescent="0.35"/>
    <row r="112" spans="1:8" ht="14" thickTop="1" x14ac:dyDescent="0.3"/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Laskentataulukot</vt:lpstr>
      </vt:variant>
      <vt:variant>
        <vt:i4>10</vt:i4>
      </vt:variant>
      <vt:variant>
        <vt:lpstr>Kaaviot</vt:lpstr>
      </vt:variant>
      <vt:variant>
        <vt:i4>7</vt:i4>
      </vt:variant>
      <vt:variant>
        <vt:lpstr>Nimetyt alueet</vt:lpstr>
      </vt:variant>
      <vt:variant>
        <vt:i4>6</vt:i4>
      </vt:variant>
    </vt:vector>
  </HeadingPairs>
  <TitlesOfParts>
    <vt:vector size="23" baseType="lpstr">
      <vt:lpstr>Merkinta</vt:lpstr>
      <vt:lpstr>Vakiot</vt:lpstr>
      <vt:lpstr>Kooste</vt:lpstr>
      <vt:lpstr>VaiheetLyhyt</vt:lpstr>
      <vt:lpstr>TehtavatLyhyt</vt:lpstr>
      <vt:lpstr>Viikot</vt:lpstr>
      <vt:lpstr>VaiheetTehtavat</vt:lpstr>
      <vt:lpstr>VaiheetTekijat</vt:lpstr>
      <vt:lpstr>KokoProj</vt:lpstr>
      <vt:lpstr>ViikotTekijat</vt:lpstr>
      <vt:lpstr>VaiheetLyhytK</vt:lpstr>
      <vt:lpstr>TehtavatLyhytK</vt:lpstr>
      <vt:lpstr>ViikotK</vt:lpstr>
      <vt:lpstr>VaiheetTehtavatK</vt:lpstr>
      <vt:lpstr>VaiheetTekijatK</vt:lpstr>
      <vt:lpstr>KokoProjK</vt:lpstr>
      <vt:lpstr>ViikotTekijatK</vt:lpstr>
      <vt:lpstr>aika</vt:lpstr>
      <vt:lpstr>paiva</vt:lpstr>
      <vt:lpstr>tehtavat</vt:lpstr>
      <vt:lpstr>tekijat</vt:lpstr>
      <vt:lpstr>tiedot</vt:lpstr>
      <vt:lpstr>vaiheet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Heinonen</dc:creator>
  <cp:lastModifiedBy>Outi Hilola</cp:lastModifiedBy>
  <cp:lastPrinted>2006-01-16T19:30:33Z</cp:lastPrinted>
  <dcterms:created xsi:type="dcterms:W3CDTF">2006-01-15T18:26:20Z</dcterms:created>
  <dcterms:modified xsi:type="dcterms:W3CDTF">2021-02-25T12:48:28Z</dcterms:modified>
</cp:coreProperties>
</file>