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720"/>
  </bookViews>
  <sheets>
    <sheet name="Työmäärät" sheetId="1" r:id="rId1"/>
    <sheet name="Taulukko2" sheetId="2" r:id="rId2"/>
    <sheet name="Taulukko3" sheetId="3" r:id="rId3"/>
  </sheets>
  <calcPr calcId="145621"/>
</workbook>
</file>

<file path=xl/calcChain.xml><?xml version="1.0" encoding="utf-8"?>
<calcChain xmlns="http://schemas.openxmlformats.org/spreadsheetml/2006/main">
  <c r="K35" i="1" l="1"/>
  <c r="I35" i="1"/>
  <c r="G35" i="1"/>
  <c r="E35" i="1"/>
  <c r="C35" i="1"/>
  <c r="K31" i="1"/>
  <c r="I31" i="1"/>
  <c r="G31" i="1"/>
  <c r="E31" i="1"/>
  <c r="C31" i="1"/>
  <c r="L32" i="1"/>
  <c r="L33" i="1"/>
  <c r="L34" i="1"/>
  <c r="L67" i="1" l="1"/>
  <c r="L63" i="1"/>
  <c r="L43" i="1"/>
  <c r="F67" i="1"/>
  <c r="D72" i="1"/>
  <c r="D74" i="1" s="1"/>
  <c r="D82" i="1" s="1"/>
  <c r="F72" i="1"/>
  <c r="H72" i="1"/>
  <c r="H74" i="1" s="1"/>
  <c r="H82" i="1" s="1"/>
  <c r="J72" i="1"/>
  <c r="L72" i="1" s="1"/>
  <c r="L80" i="1"/>
  <c r="L79" i="1"/>
  <c r="L78" i="1"/>
  <c r="L77" i="1"/>
  <c r="J15" i="1"/>
  <c r="H15" i="1"/>
  <c r="D15" i="1"/>
  <c r="F15" i="1"/>
  <c r="F9" i="1"/>
  <c r="F74" i="1" s="1"/>
  <c r="F82" i="1" s="1"/>
  <c r="J26" i="1"/>
  <c r="H26" i="1"/>
  <c r="F26" i="1"/>
  <c r="D26" i="1"/>
  <c r="J21" i="1"/>
  <c r="D21" i="1"/>
  <c r="F21" i="1"/>
  <c r="H21" i="1"/>
  <c r="L14" i="1"/>
  <c r="L71" i="1"/>
  <c r="L70" i="1"/>
  <c r="L69" i="1"/>
  <c r="L66" i="1"/>
  <c r="L65" i="1"/>
  <c r="L62" i="1"/>
  <c r="L61" i="1"/>
  <c r="L60" i="1"/>
  <c r="L59" i="1"/>
  <c r="L58" i="1"/>
  <c r="L57" i="1"/>
  <c r="L56" i="1"/>
  <c r="L54" i="1"/>
  <c r="L53" i="1"/>
  <c r="L52" i="1"/>
  <c r="L50" i="1"/>
  <c r="L49" i="1"/>
  <c r="L42" i="1"/>
  <c r="L41" i="1"/>
  <c r="L40" i="1"/>
  <c r="L39" i="1"/>
  <c r="L38" i="1"/>
  <c r="L37" i="1"/>
  <c r="L36" i="1"/>
  <c r="L30" i="1"/>
  <c r="L29" i="1"/>
  <c r="L28" i="1"/>
  <c r="L25" i="1"/>
  <c r="L24" i="1"/>
  <c r="L23" i="1"/>
  <c r="L20" i="1"/>
  <c r="L19" i="1"/>
  <c r="L18" i="1"/>
  <c r="L17" i="1"/>
  <c r="L13" i="1"/>
  <c r="L12" i="1"/>
  <c r="L11" i="1"/>
  <c r="L8" i="1"/>
  <c r="D9" i="1"/>
  <c r="L9" i="1" s="1"/>
  <c r="H9" i="1"/>
  <c r="J9" i="1"/>
  <c r="L7" i="1"/>
  <c r="L6" i="1"/>
  <c r="L5" i="1"/>
  <c r="L4" i="1"/>
  <c r="L3" i="1"/>
  <c r="J74" i="1" l="1"/>
  <c r="J82" i="1" s="1"/>
  <c r="L82" i="1" s="1"/>
  <c r="L21" i="1"/>
  <c r="L15" i="1"/>
  <c r="L74" i="1" l="1"/>
  <c r="L26" i="1"/>
</calcChain>
</file>

<file path=xl/sharedStrings.xml><?xml version="1.0" encoding="utf-8"?>
<sst xmlns="http://schemas.openxmlformats.org/spreadsheetml/2006/main" count="98" uniqueCount="54">
  <si>
    <t>Tehtäväkokonaisuus</t>
  </si>
  <si>
    <t>Tehtävä</t>
  </si>
  <si>
    <t>TK</t>
  </si>
  <si>
    <t>TS</t>
  </si>
  <si>
    <t>JS</t>
  </si>
  <si>
    <t>LS</t>
  </si>
  <si>
    <t>Kaikki</t>
  </si>
  <si>
    <t>Projektin hallinta</t>
  </si>
  <si>
    <t>Suunnittelu</t>
  </si>
  <si>
    <t>Seuranta</t>
  </si>
  <si>
    <t>Tiedotus</t>
  </si>
  <si>
    <t>Raportointi</t>
  </si>
  <si>
    <t>Viimeistely</t>
  </si>
  <si>
    <t>Tulosten luovutus</t>
  </si>
  <si>
    <t>Yhteensä</t>
  </si>
  <si>
    <t>Kokoukset</t>
  </si>
  <si>
    <t>Esityslistat</t>
  </si>
  <si>
    <t>Valmistelu</t>
  </si>
  <si>
    <t>Pöytäkirjat</t>
  </si>
  <si>
    <t>Perehtyminen</t>
  </si>
  <si>
    <t>Aihealue</t>
  </si>
  <si>
    <t>Vaadin</t>
  </si>
  <si>
    <t>Netbeans</t>
  </si>
  <si>
    <t>PhoneGap</t>
  </si>
  <si>
    <t>Vaatimusmäärittely</t>
  </si>
  <si>
    <t>Toteutus</t>
  </si>
  <si>
    <t>Sisäänkirjautuminen</t>
  </si>
  <si>
    <t>Käyttäjäroolit</t>
  </si>
  <si>
    <t>Tietokanta</t>
  </si>
  <si>
    <t>Kuntoutettavan käyttöliittymä</t>
  </si>
  <si>
    <t xml:space="preserve">  - Rakenne</t>
  </si>
  <si>
    <t xml:space="preserve">  - Näkymät</t>
  </si>
  <si>
    <t xml:space="preserve">  - Ulkoasu</t>
  </si>
  <si>
    <t>Tutkijan käyttöliittymä</t>
  </si>
  <si>
    <t xml:space="preserve">  - Tapahtumamuokkain</t>
  </si>
  <si>
    <t xml:space="preserve">  - Tapahtumien aikataulutus</t>
  </si>
  <si>
    <t xml:space="preserve">  - Ryhmän hallinta</t>
  </si>
  <si>
    <t xml:space="preserve">  - Käyttäjän hallinta</t>
  </si>
  <si>
    <t xml:space="preserve">  - Tutkimusten hallinta</t>
  </si>
  <si>
    <t xml:space="preserve">  - Käyttöliittymän runko</t>
  </si>
  <si>
    <t>Testaus</t>
  </si>
  <si>
    <t>Käytettävyystestaus</t>
  </si>
  <si>
    <t>Järjestelmätestaus</t>
  </si>
  <si>
    <t>Sovellusraportti</t>
  </si>
  <si>
    <t>Lähdekoodin viimeistely</t>
  </si>
  <si>
    <t>Sovelluksen luovutus</t>
  </si>
  <si>
    <t>Sovellusprojekti yhteensä</t>
  </si>
  <si>
    <t>Oheiskurssit</t>
  </si>
  <si>
    <t>Puheviestintä</t>
  </si>
  <si>
    <t>Kirjoitusviestintä</t>
  </si>
  <si>
    <t>Sovellusprojektin hallinta</t>
  </si>
  <si>
    <t>Sovellusprojekti ja oheiskurssit yhteensä</t>
  </si>
  <si>
    <t>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</si>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</sst>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B];[Red]&quot;-&quot;#,##0.00&quot; &quot;[$€-40B]"/>
  </numFmts>
  <fonts count="4">
    <font>
      <sz val="11"/>
      <color theme="1"/>
      <name val="Nimbus Sans L"/>
    </font>
    <font>
      <b/>
      <i/>
      <sz val="16"/>
      <color theme="1"/>
      <name val="Nimbus Sans L"/>
    </font>
    <font>
      <b/>
      <i/>
      <u/>
      <sz val="11"/>
      <color theme="1"/>
      <name val="Nimbus Sans L"/>
    </font>
    <font>
      <b/>
      <sz val="11"/>
      <color theme="1"/>
      <name val="Nimbus Sans L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0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3" fillId="2" borderId="0" xfId="0" applyNumberFormat="1" applyFont="1" applyFill="1"/>
    <xf numFmtId="0" fontId="3" fillId="0" borderId="0" xfId="0" applyNumberFormat="1" applyFont="1"/>
    <xf numFmtId="0" fontId="3" fillId="3" borderId="0" xfId="0" applyNumberFormat="1" applyFont="1" applyFill="1"/>
    <xf numFmtId="0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0" xfId="0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</cellXfs>
  <cellStyles count="5">
    <cellStyle name="Heading" xfId="1"/>
    <cellStyle name="Heading1" xfId="2"/>
    <cellStyle name="Normaali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tabSelected="1" topLeftCell="A18" zoomScale="115" zoomScaleNormal="115" workbookViewId="0">
      <selection activeCell="C55" sqref="C55:K55"/>
    </sheetView>
  </sheetViews>
  <sheetFormatPr defaultRowHeight="14.25"/>
  <cols>
    <col min="1" max="1" width="18.125" customWidth="1"/>
    <col min="2" max="2" width="23.375" customWidth="1"/>
    <col min="3" max="3" width="3.75" style="3" customWidth="1"/>
    <col min="4" max="4" width="6.875" style="3" customWidth="1"/>
    <col min="5" max="5" width="4.75" customWidth="1"/>
    <col min="6" max="6" width="4.875" style="15" customWidth="1"/>
    <col min="7" max="7" width="3.75" style="3" customWidth="1"/>
    <col min="8" max="8" width="6" style="3" customWidth="1"/>
    <col min="9" max="9" width="3.875" bestFit="1" customWidth="1"/>
    <col min="10" max="10" width="7.75" bestFit="1" customWidth="1"/>
    <col min="11" max="11" width="4.875" customWidth="1"/>
    <col min="12" max="12" width="5.625" customWidth="1"/>
    <col min="13" max="13" width="11" style="12" customWidth="1"/>
    <col min="14" max="14" width="12.375" style="12" customWidth="1"/>
    <col min="15" max="1024" width="10.75" customWidth="1"/>
  </cols>
  <sheetData>
    <row r="1" spans="1:14" ht="15">
      <c r="A1" s="17" t="s">
        <v>0</v>
      </c>
      <c r="B1" s="17" t="s">
        <v>1</v>
      </c>
      <c r="C1" s="40" t="s">
        <v>2</v>
      </c>
      <c r="D1" s="40"/>
      <c r="E1" s="40" t="s">
        <v>3</v>
      </c>
      <c r="F1" s="40"/>
      <c r="G1" s="40" t="s">
        <v>4</v>
      </c>
      <c r="H1" s="40"/>
      <c r="I1" s="40" t="s">
        <v>5</v>
      </c>
      <c r="J1" s="40"/>
      <c r="K1" s="40" t="s">
        <v>6</v>
      </c>
      <c r="L1" s="40"/>
      <c r="M1" s="14"/>
      <c r="N1" s="14"/>
    </row>
    <row r="2" spans="1:14" ht="15">
      <c r="A2" s="18" t="s">
        <v>7</v>
      </c>
      <c r="B2" s="16"/>
      <c r="C2" s="25" t="s">
        <v>52</v>
      </c>
      <c r="D2" s="25" t="s">
        <v>53</v>
      </c>
      <c r="E2" s="25" t="s">
        <v>52</v>
      </c>
      <c r="F2" s="25" t="s">
        <v>53</v>
      </c>
      <c r="G2" s="25" t="s">
        <v>52</v>
      </c>
      <c r="H2" s="25" t="s">
        <v>53</v>
      </c>
      <c r="I2" s="25" t="s">
        <v>52</v>
      </c>
      <c r="J2" s="25" t="s">
        <v>53</v>
      </c>
      <c r="K2" s="26" t="s">
        <v>52</v>
      </c>
      <c r="L2" s="26" t="s">
        <v>53</v>
      </c>
      <c r="M2" s="9"/>
      <c r="N2" s="9"/>
    </row>
    <row r="3" spans="1:14">
      <c r="A3" s="16"/>
      <c r="B3" s="16" t="s">
        <v>8</v>
      </c>
      <c r="C3" s="20">
        <v>0</v>
      </c>
      <c r="D3" s="20">
        <v>11</v>
      </c>
      <c r="E3" s="20">
        <v>60</v>
      </c>
      <c r="F3" s="20">
        <v>16</v>
      </c>
      <c r="G3" s="20">
        <v>0</v>
      </c>
      <c r="H3" s="20">
        <v>3</v>
      </c>
      <c r="I3" s="20">
        <v>30</v>
      </c>
      <c r="J3" s="20">
        <v>7</v>
      </c>
      <c r="K3" s="27">
        <v>90</v>
      </c>
      <c r="L3" s="27">
        <f>SUM(D3,F3,H3,J3)</f>
        <v>37</v>
      </c>
      <c r="M3" s="10"/>
      <c r="N3" s="10"/>
    </row>
    <row r="4" spans="1:14">
      <c r="A4" s="16"/>
      <c r="B4" s="16" t="s">
        <v>9</v>
      </c>
      <c r="C4" s="20">
        <v>0</v>
      </c>
      <c r="D4" s="20">
        <v>4</v>
      </c>
      <c r="E4" s="20">
        <v>12</v>
      </c>
      <c r="F4" s="20">
        <v>3</v>
      </c>
      <c r="G4" s="20">
        <v>0</v>
      </c>
      <c r="H4" s="20">
        <v>4</v>
      </c>
      <c r="I4" s="20">
        <v>6</v>
      </c>
      <c r="J4" s="20">
        <v>1</v>
      </c>
      <c r="K4" s="27">
        <v>18</v>
      </c>
      <c r="L4" s="27">
        <f t="shared" ref="L4:L7" si="0">SUM(D4,F4,H4,J4)</f>
        <v>12</v>
      </c>
      <c r="M4" s="10"/>
      <c r="N4" s="10"/>
    </row>
    <row r="5" spans="1:14">
      <c r="A5" s="16"/>
      <c r="B5" s="16" t="s">
        <v>10</v>
      </c>
      <c r="C5" s="20">
        <v>4</v>
      </c>
      <c r="D5" s="20">
        <v>2</v>
      </c>
      <c r="E5" s="20">
        <v>20</v>
      </c>
      <c r="F5" s="20">
        <v>0</v>
      </c>
      <c r="G5" s="20">
        <v>6</v>
      </c>
      <c r="H5" s="20">
        <v>4</v>
      </c>
      <c r="I5" s="20">
        <v>10</v>
      </c>
      <c r="J5" s="20">
        <v>1</v>
      </c>
      <c r="K5" s="27">
        <v>40</v>
      </c>
      <c r="L5" s="27">
        <f t="shared" si="0"/>
        <v>7</v>
      </c>
      <c r="M5" s="10"/>
      <c r="N5" s="10"/>
    </row>
    <row r="6" spans="1:14">
      <c r="A6" s="16"/>
      <c r="B6" s="16" t="s">
        <v>11</v>
      </c>
      <c r="C6" s="20">
        <v>0</v>
      </c>
      <c r="D6" s="20">
        <v>0</v>
      </c>
      <c r="E6" s="20">
        <v>20</v>
      </c>
      <c r="F6" s="20">
        <v>52</v>
      </c>
      <c r="G6" s="20">
        <v>0</v>
      </c>
      <c r="H6" s="20">
        <v>17</v>
      </c>
      <c r="I6" s="20">
        <v>40</v>
      </c>
      <c r="J6" s="20">
        <v>21</v>
      </c>
      <c r="K6" s="27">
        <v>60</v>
      </c>
      <c r="L6" s="27">
        <f t="shared" si="0"/>
        <v>90</v>
      </c>
      <c r="M6" s="10"/>
      <c r="N6" s="10"/>
    </row>
    <row r="7" spans="1:14">
      <c r="A7" s="16"/>
      <c r="B7" s="16" t="s">
        <v>12</v>
      </c>
      <c r="C7" s="20">
        <v>4</v>
      </c>
      <c r="D7" s="20">
        <v>1</v>
      </c>
      <c r="E7" s="20">
        <v>10</v>
      </c>
      <c r="F7" s="20">
        <v>5</v>
      </c>
      <c r="G7" s="20">
        <v>4</v>
      </c>
      <c r="H7" s="20">
        <v>33</v>
      </c>
      <c r="I7" s="20">
        <v>11</v>
      </c>
      <c r="J7" s="20">
        <v>11</v>
      </c>
      <c r="K7" s="27">
        <v>28</v>
      </c>
      <c r="L7" s="27">
        <f t="shared" si="0"/>
        <v>50</v>
      </c>
      <c r="M7" s="10"/>
      <c r="N7" s="10"/>
    </row>
    <row r="8" spans="1:14">
      <c r="A8" s="16"/>
      <c r="B8" s="16" t="s">
        <v>13</v>
      </c>
      <c r="C8" s="20">
        <v>4</v>
      </c>
      <c r="D8" s="20">
        <v>0</v>
      </c>
      <c r="E8" s="20">
        <v>4</v>
      </c>
      <c r="F8" s="20">
        <v>0</v>
      </c>
      <c r="G8" s="20">
        <v>4</v>
      </c>
      <c r="H8" s="20">
        <v>0</v>
      </c>
      <c r="I8" s="20">
        <v>8</v>
      </c>
      <c r="J8" s="20">
        <v>0</v>
      </c>
      <c r="K8" s="27">
        <v>20</v>
      </c>
      <c r="L8" s="27">
        <f>SUM(D8,F8,H8,J8)</f>
        <v>0</v>
      </c>
      <c r="M8" s="10"/>
      <c r="N8" s="10"/>
    </row>
    <row r="9" spans="1:14" s="2" customFormat="1" ht="15">
      <c r="A9" s="18"/>
      <c r="B9" s="19" t="s">
        <v>14</v>
      </c>
      <c r="C9" s="22">
        <v>12</v>
      </c>
      <c r="D9" s="22">
        <f>SUM(D8,D7,D6,D5,D4,D3,D2)</f>
        <v>18</v>
      </c>
      <c r="E9" s="22">
        <v>126</v>
      </c>
      <c r="F9" s="22">
        <f>SUM(F8,F7,F6,F5,F4,F3,F2)</f>
        <v>76</v>
      </c>
      <c r="G9" s="22">
        <v>14</v>
      </c>
      <c r="H9" s="22">
        <f>SUM(H8,H7,H6,H5,H4,H3,H2)</f>
        <v>61</v>
      </c>
      <c r="I9" s="22">
        <v>104</v>
      </c>
      <c r="J9" s="22">
        <f>SUM(J8,J7,J6,J5,J4,J3,J2)</f>
        <v>41</v>
      </c>
      <c r="K9" s="28">
        <v>256</v>
      </c>
      <c r="L9" s="28">
        <f>SUM(J9,H9,F9,D9)</f>
        <v>196</v>
      </c>
      <c r="M9" s="11"/>
      <c r="N9" s="11"/>
    </row>
    <row r="10" spans="1:14" ht="15">
      <c r="A10" s="18" t="s">
        <v>15</v>
      </c>
      <c r="B10" s="16"/>
      <c r="C10" s="20"/>
      <c r="D10" s="20"/>
      <c r="E10" s="20"/>
      <c r="F10" s="20"/>
      <c r="G10" s="20"/>
      <c r="H10" s="20"/>
      <c r="I10" s="20"/>
      <c r="J10" s="20"/>
      <c r="K10" s="27"/>
      <c r="L10" s="27"/>
      <c r="M10" s="10"/>
      <c r="N10" s="10"/>
    </row>
    <row r="11" spans="1:14">
      <c r="A11" s="16"/>
      <c r="B11" s="16" t="s">
        <v>16</v>
      </c>
      <c r="C11" s="20">
        <v>1</v>
      </c>
      <c r="D11" s="20">
        <v>1</v>
      </c>
      <c r="E11" s="20">
        <v>4</v>
      </c>
      <c r="F11" s="20">
        <v>1</v>
      </c>
      <c r="G11" s="20">
        <v>1</v>
      </c>
      <c r="H11" s="20">
        <v>0</v>
      </c>
      <c r="I11" s="20">
        <v>2</v>
      </c>
      <c r="J11" s="20">
        <v>0</v>
      </c>
      <c r="K11" s="27">
        <v>8</v>
      </c>
      <c r="L11" s="27">
        <f t="shared" ref="L11:L14" si="1">SUM(D11,F11,H11,J11)</f>
        <v>2</v>
      </c>
      <c r="M11" s="10"/>
      <c r="N11" s="10"/>
    </row>
    <row r="12" spans="1:14">
      <c r="A12" s="16"/>
      <c r="B12" s="16" t="s">
        <v>17</v>
      </c>
      <c r="C12" s="20">
        <v>10</v>
      </c>
      <c r="D12" s="20">
        <v>10</v>
      </c>
      <c r="E12" s="20">
        <v>10</v>
      </c>
      <c r="F12" s="20">
        <v>12</v>
      </c>
      <c r="G12" s="20">
        <v>10</v>
      </c>
      <c r="H12" s="20">
        <v>6</v>
      </c>
      <c r="I12" s="20">
        <v>8</v>
      </c>
      <c r="J12" s="20">
        <v>6</v>
      </c>
      <c r="K12" s="27">
        <v>38</v>
      </c>
      <c r="L12" s="27">
        <f t="shared" si="1"/>
        <v>34</v>
      </c>
      <c r="M12" s="10"/>
      <c r="N12" s="10"/>
    </row>
    <row r="13" spans="1:14">
      <c r="A13" s="16"/>
      <c r="B13" s="16" t="s">
        <v>15</v>
      </c>
      <c r="C13" s="20">
        <v>26</v>
      </c>
      <c r="D13" s="20">
        <v>20</v>
      </c>
      <c r="E13" s="20">
        <v>26</v>
      </c>
      <c r="F13" s="20">
        <v>24</v>
      </c>
      <c r="G13" s="20">
        <v>26</v>
      </c>
      <c r="H13" s="20">
        <v>22</v>
      </c>
      <c r="I13" s="20">
        <v>20</v>
      </c>
      <c r="J13" s="20">
        <v>17</v>
      </c>
      <c r="K13" s="27">
        <v>98</v>
      </c>
      <c r="L13" s="27">
        <f t="shared" si="1"/>
        <v>83</v>
      </c>
      <c r="M13" s="10"/>
      <c r="N13" s="10"/>
    </row>
    <row r="14" spans="1:14" s="2" customFormat="1" ht="15">
      <c r="A14" s="16"/>
      <c r="B14" s="16" t="s">
        <v>18</v>
      </c>
      <c r="C14" s="20">
        <v>12</v>
      </c>
      <c r="D14" s="20">
        <v>18</v>
      </c>
      <c r="E14" s="20">
        <v>12</v>
      </c>
      <c r="F14" s="20">
        <v>11</v>
      </c>
      <c r="G14" s="20">
        <v>12</v>
      </c>
      <c r="H14" s="20">
        <v>9</v>
      </c>
      <c r="I14" s="20">
        <v>9</v>
      </c>
      <c r="J14" s="20">
        <v>10</v>
      </c>
      <c r="K14" s="27">
        <v>45</v>
      </c>
      <c r="L14" s="27">
        <f t="shared" si="1"/>
        <v>48</v>
      </c>
      <c r="M14" s="10"/>
      <c r="N14" s="10"/>
    </row>
    <row r="15" spans="1:14" ht="15">
      <c r="A15" s="18"/>
      <c r="B15" s="19" t="s">
        <v>14</v>
      </c>
      <c r="C15" s="22">
        <v>49</v>
      </c>
      <c r="D15" s="22">
        <f>SUM(D11:D14)</f>
        <v>49</v>
      </c>
      <c r="E15" s="22">
        <v>52</v>
      </c>
      <c r="F15" s="22">
        <f>SUM(F11:F14)</f>
        <v>48</v>
      </c>
      <c r="G15" s="22">
        <v>49</v>
      </c>
      <c r="H15" s="22">
        <f>SUM(H11:H14)</f>
        <v>37</v>
      </c>
      <c r="I15" s="22">
        <v>39</v>
      </c>
      <c r="J15" s="22">
        <f>SUM(J11:J14)</f>
        <v>33</v>
      </c>
      <c r="K15" s="28">
        <v>189</v>
      </c>
      <c r="L15" s="28">
        <f>SUM(J15,H15,F15,D15)</f>
        <v>167</v>
      </c>
      <c r="M15" s="11"/>
      <c r="N15" s="11"/>
    </row>
    <row r="16" spans="1:14" ht="15">
      <c r="A16" s="18" t="s">
        <v>19</v>
      </c>
      <c r="B16" s="16"/>
      <c r="C16" s="20"/>
      <c r="D16" s="20"/>
      <c r="E16" s="20"/>
      <c r="F16" s="20"/>
      <c r="G16" s="20"/>
      <c r="H16" s="20"/>
      <c r="I16" s="20"/>
      <c r="J16" s="20"/>
      <c r="K16" s="27"/>
      <c r="L16" s="27"/>
      <c r="M16" s="10"/>
      <c r="N16" s="10"/>
    </row>
    <row r="17" spans="1:14">
      <c r="A17" s="16"/>
      <c r="B17" s="16" t="s">
        <v>20</v>
      </c>
      <c r="C17" s="20">
        <v>16</v>
      </c>
      <c r="D17" s="20">
        <v>5</v>
      </c>
      <c r="E17" s="20">
        <v>16</v>
      </c>
      <c r="F17" s="20">
        <v>5</v>
      </c>
      <c r="G17" s="20">
        <v>16</v>
      </c>
      <c r="H17" s="20">
        <v>5</v>
      </c>
      <c r="I17" s="20">
        <v>16</v>
      </c>
      <c r="J17" s="20">
        <v>5</v>
      </c>
      <c r="K17" s="27">
        <v>64</v>
      </c>
      <c r="L17" s="27">
        <f t="shared" ref="L17:L20" si="2">SUM(D17,F17,H17,J17)</f>
        <v>20</v>
      </c>
      <c r="M17" s="10"/>
      <c r="N17" s="10"/>
    </row>
    <row r="18" spans="1:14">
      <c r="A18" s="16"/>
      <c r="B18" s="16" t="s">
        <v>21</v>
      </c>
      <c r="C18" s="20">
        <v>16</v>
      </c>
      <c r="D18" s="20">
        <v>10</v>
      </c>
      <c r="E18" s="20">
        <v>16</v>
      </c>
      <c r="F18" s="20">
        <v>10</v>
      </c>
      <c r="G18" s="20">
        <v>16</v>
      </c>
      <c r="H18" s="20">
        <v>10</v>
      </c>
      <c r="I18" s="20">
        <v>4</v>
      </c>
      <c r="J18" s="20">
        <v>4</v>
      </c>
      <c r="K18" s="27">
        <v>52</v>
      </c>
      <c r="L18" s="27">
        <f t="shared" si="2"/>
        <v>34</v>
      </c>
      <c r="M18" s="10"/>
      <c r="N18" s="10"/>
    </row>
    <row r="19" spans="1:14">
      <c r="A19" s="16"/>
      <c r="B19" s="16" t="s">
        <v>22</v>
      </c>
      <c r="C19" s="20">
        <v>2</v>
      </c>
      <c r="D19" s="20">
        <v>0</v>
      </c>
      <c r="E19" s="20">
        <v>5</v>
      </c>
      <c r="F19" s="20">
        <v>2</v>
      </c>
      <c r="G19" s="20">
        <v>5</v>
      </c>
      <c r="H19" s="20">
        <v>0</v>
      </c>
      <c r="I19" s="20">
        <v>2</v>
      </c>
      <c r="J19" s="20">
        <v>2</v>
      </c>
      <c r="K19" s="27">
        <v>14</v>
      </c>
      <c r="L19" s="27">
        <f t="shared" si="2"/>
        <v>4</v>
      </c>
      <c r="M19" s="10"/>
      <c r="N19" s="10"/>
    </row>
    <row r="20" spans="1:14" s="2" customFormat="1" ht="15">
      <c r="A20" s="16"/>
      <c r="B20" s="16" t="s">
        <v>23</v>
      </c>
      <c r="C20" s="20">
        <v>1</v>
      </c>
      <c r="D20" s="20">
        <v>0</v>
      </c>
      <c r="E20" s="20">
        <v>1</v>
      </c>
      <c r="F20" s="20">
        <v>0</v>
      </c>
      <c r="G20" s="20">
        <v>1</v>
      </c>
      <c r="H20" s="20">
        <v>0</v>
      </c>
      <c r="I20" s="20">
        <v>1</v>
      </c>
      <c r="J20" s="20">
        <v>4</v>
      </c>
      <c r="K20" s="27">
        <v>4</v>
      </c>
      <c r="L20" s="27">
        <f t="shared" si="2"/>
        <v>4</v>
      </c>
      <c r="M20" s="10"/>
      <c r="N20" s="10"/>
    </row>
    <row r="21" spans="1:14" ht="15">
      <c r="A21" s="18"/>
      <c r="B21" s="19" t="s">
        <v>14</v>
      </c>
      <c r="C21" s="22">
        <v>35</v>
      </c>
      <c r="D21" s="22">
        <f>SUM(D20,D19,D18,D17)</f>
        <v>15</v>
      </c>
      <c r="E21" s="22">
        <v>38</v>
      </c>
      <c r="F21" s="22">
        <f>SUM(F20,F19,F18,F17)</f>
        <v>17</v>
      </c>
      <c r="G21" s="22">
        <v>38</v>
      </c>
      <c r="H21" s="22">
        <f>SUM(H20,H19,H18,H17)</f>
        <v>15</v>
      </c>
      <c r="I21" s="22">
        <v>23</v>
      </c>
      <c r="J21" s="22">
        <f>SUM(J20,J19,J18,J17)</f>
        <v>15</v>
      </c>
      <c r="K21" s="28">
        <v>134</v>
      </c>
      <c r="L21" s="28">
        <f>SUM(J21,H21,F21,D21)</f>
        <v>62</v>
      </c>
      <c r="M21" s="11"/>
      <c r="N21" s="11"/>
    </row>
    <row r="22" spans="1:14" ht="15">
      <c r="A22" s="18" t="s">
        <v>24</v>
      </c>
      <c r="B22" s="16"/>
      <c r="C22" s="20"/>
      <c r="D22" s="20"/>
      <c r="E22" s="20"/>
      <c r="F22" s="20"/>
      <c r="G22" s="20"/>
      <c r="H22" s="20"/>
      <c r="I22" s="20"/>
      <c r="J22" s="20"/>
      <c r="K22" s="27"/>
      <c r="L22" s="27"/>
      <c r="M22" s="10"/>
      <c r="N22" s="10"/>
    </row>
    <row r="23" spans="1:14">
      <c r="A23" s="16"/>
      <c r="B23" s="16" t="s">
        <v>8</v>
      </c>
      <c r="C23" s="20">
        <v>10</v>
      </c>
      <c r="D23" s="20">
        <v>9</v>
      </c>
      <c r="E23" s="20">
        <v>1</v>
      </c>
      <c r="F23" s="20">
        <v>0</v>
      </c>
      <c r="G23" s="20">
        <v>5</v>
      </c>
      <c r="H23" s="20">
        <v>1</v>
      </c>
      <c r="I23" s="20">
        <v>1</v>
      </c>
      <c r="J23" s="20">
        <v>0</v>
      </c>
      <c r="K23" s="27">
        <v>17</v>
      </c>
      <c r="L23" s="27">
        <f t="shared" ref="L23:L25" si="3">SUM(D23,F23,H23,J23)</f>
        <v>10</v>
      </c>
      <c r="M23" s="10"/>
      <c r="N23" s="10"/>
    </row>
    <row r="24" spans="1:14">
      <c r="A24" s="16"/>
      <c r="B24" s="16" t="s">
        <v>25</v>
      </c>
      <c r="C24" s="20">
        <v>10</v>
      </c>
      <c r="D24" s="20">
        <v>19</v>
      </c>
      <c r="E24" s="20">
        <v>10</v>
      </c>
      <c r="F24" s="20">
        <v>14</v>
      </c>
      <c r="G24" s="20">
        <v>10</v>
      </c>
      <c r="H24" s="20">
        <v>20</v>
      </c>
      <c r="I24" s="20">
        <v>10</v>
      </c>
      <c r="J24" s="20">
        <v>15</v>
      </c>
      <c r="K24" s="27">
        <v>40</v>
      </c>
      <c r="L24" s="27">
        <f t="shared" si="3"/>
        <v>68</v>
      </c>
      <c r="M24" s="10"/>
      <c r="N24" s="10"/>
    </row>
    <row r="25" spans="1:14" s="2" customFormat="1" ht="15">
      <c r="A25" s="16"/>
      <c r="B25" s="16" t="s">
        <v>11</v>
      </c>
      <c r="C25" s="20">
        <v>5</v>
      </c>
      <c r="D25" s="20">
        <v>6</v>
      </c>
      <c r="E25" s="20">
        <v>1</v>
      </c>
      <c r="F25" s="20">
        <v>0</v>
      </c>
      <c r="G25" s="20">
        <v>10</v>
      </c>
      <c r="H25" s="20">
        <v>0</v>
      </c>
      <c r="I25" s="20">
        <v>1</v>
      </c>
      <c r="J25" s="20">
        <v>0</v>
      </c>
      <c r="K25" s="27">
        <v>17</v>
      </c>
      <c r="L25" s="27">
        <f t="shared" si="3"/>
        <v>6</v>
      </c>
      <c r="M25" s="10"/>
      <c r="N25" s="10"/>
    </row>
    <row r="26" spans="1:14" ht="15">
      <c r="A26" s="18"/>
      <c r="B26" s="19" t="s">
        <v>14</v>
      </c>
      <c r="C26" s="22">
        <v>25</v>
      </c>
      <c r="D26" s="22">
        <f>SUM(D23:D25)</f>
        <v>34</v>
      </c>
      <c r="E26" s="22">
        <v>12</v>
      </c>
      <c r="F26" s="22">
        <f>SUM(F23:F25)</f>
        <v>14</v>
      </c>
      <c r="G26" s="22">
        <v>25</v>
      </c>
      <c r="H26" s="22">
        <f>SUM(H23:H25)</f>
        <v>21</v>
      </c>
      <c r="I26" s="22">
        <v>12</v>
      </c>
      <c r="J26" s="22">
        <f>SUM(J23:J25)</f>
        <v>15</v>
      </c>
      <c r="K26" s="28">
        <v>74</v>
      </c>
      <c r="L26" s="28">
        <f>SUM(J26,H26,F26,D26)</f>
        <v>84</v>
      </c>
      <c r="M26" s="11"/>
      <c r="N26" s="11"/>
    </row>
    <row r="27" spans="1:14" ht="15">
      <c r="A27" s="18" t="s">
        <v>8</v>
      </c>
      <c r="B27" s="16"/>
      <c r="C27" s="20"/>
      <c r="D27" s="20"/>
      <c r="E27" s="20"/>
      <c r="F27" s="20"/>
      <c r="G27" s="20"/>
      <c r="H27" s="20"/>
      <c r="I27" s="20"/>
      <c r="J27" s="20"/>
      <c r="K27" s="27"/>
      <c r="L27" s="27"/>
      <c r="M27" s="10"/>
      <c r="N27" s="10"/>
    </row>
    <row r="28" spans="1:14">
      <c r="A28" s="16"/>
      <c r="B28" s="16" t="s">
        <v>26</v>
      </c>
      <c r="C28" s="20">
        <v>0</v>
      </c>
      <c r="D28" s="20"/>
      <c r="E28" s="20">
        <v>4</v>
      </c>
      <c r="F28" s="20"/>
      <c r="G28" s="20">
        <v>4</v>
      </c>
      <c r="H28" s="20"/>
      <c r="I28" s="20">
        <v>0</v>
      </c>
      <c r="J28" s="20"/>
      <c r="K28" s="27">
        <v>8</v>
      </c>
      <c r="L28" s="27">
        <f t="shared" ref="L28:L30" si="4">SUM(D28,F28,H28,J28)</f>
        <v>0</v>
      </c>
      <c r="M28" s="10"/>
      <c r="N28" s="10"/>
    </row>
    <row r="29" spans="1:14">
      <c r="A29" s="16"/>
      <c r="B29" s="16" t="s">
        <v>27</v>
      </c>
      <c r="C29" s="20">
        <v>3</v>
      </c>
      <c r="D29" s="20"/>
      <c r="E29" s="20">
        <v>3</v>
      </c>
      <c r="F29" s="20"/>
      <c r="G29" s="20">
        <v>3</v>
      </c>
      <c r="H29" s="20"/>
      <c r="I29" s="20">
        <v>3</v>
      </c>
      <c r="J29" s="20"/>
      <c r="K29" s="27">
        <v>12</v>
      </c>
      <c r="L29" s="27">
        <f t="shared" si="4"/>
        <v>0</v>
      </c>
      <c r="M29" s="10"/>
      <c r="N29" s="10"/>
    </row>
    <row r="30" spans="1:14">
      <c r="A30" s="16"/>
      <c r="B30" s="16" t="s">
        <v>28</v>
      </c>
      <c r="C30" s="20">
        <v>30</v>
      </c>
      <c r="D30" s="20"/>
      <c r="E30" s="20">
        <v>5</v>
      </c>
      <c r="F30" s="20"/>
      <c r="G30" s="20">
        <v>5</v>
      </c>
      <c r="H30" s="20"/>
      <c r="I30" s="20">
        <v>5</v>
      </c>
      <c r="J30" s="20"/>
      <c r="K30" s="27">
        <v>45</v>
      </c>
      <c r="L30" s="27">
        <f t="shared" si="4"/>
        <v>0</v>
      </c>
      <c r="M30" s="10"/>
      <c r="N30" s="10"/>
    </row>
    <row r="31" spans="1:14" ht="15">
      <c r="A31" s="16"/>
      <c r="B31" s="16" t="s">
        <v>29</v>
      </c>
      <c r="C31" s="25">
        <f>SUM(C32:C34)</f>
        <v>26</v>
      </c>
      <c r="D31" s="25"/>
      <c r="E31" s="25">
        <f>SUM(E32:E34)</f>
        <v>26</v>
      </c>
      <c r="F31" s="25"/>
      <c r="G31" s="25">
        <f>SUM(G32:G34)</f>
        <v>36</v>
      </c>
      <c r="H31" s="25"/>
      <c r="I31" s="25">
        <f>SUM(I32:I34)</f>
        <v>40</v>
      </c>
      <c r="J31" s="25"/>
      <c r="K31" s="25">
        <f>SUM(K32:K34)</f>
        <v>128</v>
      </c>
      <c r="L31" s="27"/>
      <c r="M31" s="27"/>
      <c r="N31" s="10"/>
    </row>
    <row r="32" spans="1:14" s="2" customFormat="1" ht="15">
      <c r="A32" s="16"/>
      <c r="B32" s="16" t="s">
        <v>30</v>
      </c>
      <c r="C32" s="20">
        <v>8</v>
      </c>
      <c r="D32" s="20"/>
      <c r="E32" s="20">
        <v>8</v>
      </c>
      <c r="F32" s="20"/>
      <c r="G32" s="20">
        <v>8</v>
      </c>
      <c r="H32" s="20"/>
      <c r="I32" s="20">
        <v>15</v>
      </c>
      <c r="J32" s="20"/>
      <c r="K32" s="27">
        <v>39</v>
      </c>
      <c r="L32" s="27">
        <f t="shared" ref="L32:L34" si="5">SUM(D32,F32,H32,J32)</f>
        <v>0</v>
      </c>
      <c r="M32" s="10"/>
      <c r="N32" s="10"/>
    </row>
    <row r="33" spans="1:14">
      <c r="A33" s="16"/>
      <c r="B33" s="16" t="s">
        <v>31</v>
      </c>
      <c r="C33" s="20">
        <v>8</v>
      </c>
      <c r="D33" s="20"/>
      <c r="E33" s="20">
        <v>8</v>
      </c>
      <c r="F33" s="20"/>
      <c r="G33" s="20">
        <v>8</v>
      </c>
      <c r="H33" s="20"/>
      <c r="I33" s="20">
        <v>15</v>
      </c>
      <c r="J33" s="20"/>
      <c r="K33" s="27">
        <v>39</v>
      </c>
      <c r="L33" s="27">
        <f t="shared" si="5"/>
        <v>0</v>
      </c>
      <c r="M33" s="10"/>
      <c r="N33" s="10"/>
    </row>
    <row r="34" spans="1:14">
      <c r="A34" s="16"/>
      <c r="B34" s="16" t="s">
        <v>32</v>
      </c>
      <c r="C34" s="20">
        <v>10</v>
      </c>
      <c r="D34" s="20"/>
      <c r="E34" s="20">
        <v>10</v>
      </c>
      <c r="F34" s="20"/>
      <c r="G34" s="20">
        <v>20</v>
      </c>
      <c r="H34" s="20"/>
      <c r="I34" s="20">
        <v>10</v>
      </c>
      <c r="J34" s="20"/>
      <c r="K34" s="27">
        <v>50</v>
      </c>
      <c r="L34" s="27">
        <f t="shared" si="5"/>
        <v>0</v>
      </c>
      <c r="M34" s="10"/>
      <c r="N34" s="10"/>
    </row>
    <row r="35" spans="1:14" ht="15">
      <c r="A35" s="16"/>
      <c r="B35" s="16" t="s">
        <v>33</v>
      </c>
      <c r="C35" s="25">
        <f>SUM(C36:C42)</f>
        <v>43</v>
      </c>
      <c r="D35" s="25"/>
      <c r="E35" s="25">
        <f>SUM(E36:E42)</f>
        <v>38</v>
      </c>
      <c r="F35" s="25"/>
      <c r="G35" s="25">
        <f>SUM(G36:G42)</f>
        <v>63</v>
      </c>
      <c r="H35" s="25"/>
      <c r="I35" s="25">
        <f>SUM(I36:I42)</f>
        <v>20</v>
      </c>
      <c r="J35" s="25"/>
      <c r="K35" s="25">
        <f>SUM(K36:K42)</f>
        <v>164</v>
      </c>
      <c r="L35" s="27"/>
      <c r="M35" s="10"/>
      <c r="N35" s="10"/>
    </row>
    <row r="36" spans="1:14">
      <c r="A36" s="16"/>
      <c r="B36" s="16" t="s">
        <v>30</v>
      </c>
      <c r="C36" s="20">
        <v>5</v>
      </c>
      <c r="D36" s="20"/>
      <c r="E36" s="20">
        <v>5</v>
      </c>
      <c r="F36" s="20"/>
      <c r="G36" s="20">
        <v>10</v>
      </c>
      <c r="H36" s="20"/>
      <c r="I36" s="20">
        <v>2</v>
      </c>
      <c r="J36" s="20"/>
      <c r="K36" s="27">
        <v>22</v>
      </c>
      <c r="L36" s="27">
        <f t="shared" ref="L36:L42" si="6">SUM(D36,F36,H36,J36)</f>
        <v>0</v>
      </c>
      <c r="M36" s="10"/>
      <c r="N36" s="10"/>
    </row>
    <row r="37" spans="1:14">
      <c r="A37" s="16"/>
      <c r="B37" s="16" t="s">
        <v>34</v>
      </c>
      <c r="C37" s="20">
        <v>20</v>
      </c>
      <c r="D37" s="20"/>
      <c r="E37" s="20">
        <v>15</v>
      </c>
      <c r="F37" s="20"/>
      <c r="G37" s="20">
        <v>10</v>
      </c>
      <c r="H37" s="20"/>
      <c r="I37" s="20">
        <v>5</v>
      </c>
      <c r="J37" s="20"/>
      <c r="K37" s="27">
        <v>50</v>
      </c>
      <c r="L37" s="27">
        <f t="shared" si="6"/>
        <v>0</v>
      </c>
      <c r="M37" s="10"/>
      <c r="N37" s="10"/>
    </row>
    <row r="38" spans="1:14" s="2" customFormat="1" ht="15">
      <c r="A38" s="16"/>
      <c r="B38" s="16" t="s">
        <v>35</v>
      </c>
      <c r="C38" s="20">
        <v>10</v>
      </c>
      <c r="D38" s="20"/>
      <c r="E38" s="20">
        <v>10</v>
      </c>
      <c r="F38" s="20"/>
      <c r="G38" s="20">
        <v>5</v>
      </c>
      <c r="H38" s="20"/>
      <c r="I38" s="20">
        <v>5</v>
      </c>
      <c r="J38" s="20"/>
      <c r="K38" s="27">
        <v>30</v>
      </c>
      <c r="L38" s="27">
        <f t="shared" si="6"/>
        <v>0</v>
      </c>
      <c r="M38" s="10"/>
      <c r="N38" s="10"/>
    </row>
    <row r="39" spans="1:14">
      <c r="A39" s="16"/>
      <c r="B39" s="16" t="s">
        <v>36</v>
      </c>
      <c r="C39" s="20">
        <v>2</v>
      </c>
      <c r="D39" s="20"/>
      <c r="E39" s="20">
        <v>2</v>
      </c>
      <c r="F39" s="20"/>
      <c r="G39" s="20">
        <v>6</v>
      </c>
      <c r="H39" s="20"/>
      <c r="I39" s="20">
        <v>2</v>
      </c>
      <c r="J39" s="20"/>
      <c r="K39" s="27">
        <v>12</v>
      </c>
      <c r="L39" s="27">
        <f t="shared" si="6"/>
        <v>0</v>
      </c>
      <c r="M39" s="10"/>
      <c r="N39" s="10"/>
    </row>
    <row r="40" spans="1:14">
      <c r="A40" s="16"/>
      <c r="B40" s="16" t="s">
        <v>37</v>
      </c>
      <c r="C40" s="20">
        <v>2</v>
      </c>
      <c r="D40" s="20"/>
      <c r="E40" s="20">
        <v>2</v>
      </c>
      <c r="F40" s="20"/>
      <c r="G40" s="20">
        <v>6</v>
      </c>
      <c r="H40" s="20"/>
      <c r="I40" s="20">
        <v>2</v>
      </c>
      <c r="J40" s="20"/>
      <c r="K40" s="27">
        <v>12</v>
      </c>
      <c r="L40" s="27">
        <f t="shared" si="6"/>
        <v>0</v>
      </c>
      <c r="M40" s="10"/>
      <c r="N40" s="10"/>
    </row>
    <row r="41" spans="1:14">
      <c r="A41" s="16"/>
      <c r="B41" s="16" t="s">
        <v>38</v>
      </c>
      <c r="C41" s="20">
        <v>2</v>
      </c>
      <c r="D41" s="20"/>
      <c r="E41" s="20">
        <v>2</v>
      </c>
      <c r="F41" s="20"/>
      <c r="G41" s="20">
        <v>6</v>
      </c>
      <c r="H41" s="20"/>
      <c r="I41" s="20">
        <v>2</v>
      </c>
      <c r="J41" s="20"/>
      <c r="K41" s="27">
        <v>12</v>
      </c>
      <c r="L41" s="27">
        <f t="shared" si="6"/>
        <v>0</v>
      </c>
      <c r="M41" s="10"/>
      <c r="N41" s="10"/>
    </row>
    <row r="42" spans="1:14" s="2" customFormat="1" ht="15">
      <c r="A42" s="16"/>
      <c r="B42" s="16" t="s">
        <v>32</v>
      </c>
      <c r="C42" s="20">
        <v>2</v>
      </c>
      <c r="D42" s="20"/>
      <c r="E42" s="20">
        <v>2</v>
      </c>
      <c r="F42" s="20"/>
      <c r="G42" s="20">
        <v>20</v>
      </c>
      <c r="H42" s="20"/>
      <c r="I42" s="20">
        <v>2</v>
      </c>
      <c r="J42" s="20"/>
      <c r="K42" s="27">
        <v>26</v>
      </c>
      <c r="L42" s="27">
        <f t="shared" si="6"/>
        <v>0</v>
      </c>
      <c r="M42" s="10"/>
      <c r="N42" s="10"/>
    </row>
    <row r="43" spans="1:14" ht="15">
      <c r="A43" s="18"/>
      <c r="B43" s="19" t="s">
        <v>14</v>
      </c>
      <c r="C43" s="22">
        <v>102</v>
      </c>
      <c r="D43" s="22">
        <v>47</v>
      </c>
      <c r="E43" s="22">
        <v>76</v>
      </c>
      <c r="F43" s="22">
        <v>70</v>
      </c>
      <c r="G43" s="22">
        <v>111</v>
      </c>
      <c r="H43" s="22">
        <v>49</v>
      </c>
      <c r="I43" s="22">
        <v>68</v>
      </c>
      <c r="J43" s="22">
        <v>31</v>
      </c>
      <c r="K43" s="28">
        <v>357</v>
      </c>
      <c r="L43" s="28">
        <f>SUM(J43,H43,F43,D43)</f>
        <v>197</v>
      </c>
      <c r="M43" s="11"/>
      <c r="N43" s="11"/>
    </row>
    <row r="44" spans="1:14">
      <c r="C44" s="23"/>
      <c r="D44" s="23"/>
      <c r="E44" s="23"/>
      <c r="F44" s="20"/>
      <c r="G44" s="23"/>
      <c r="H44" s="23"/>
      <c r="I44" s="23"/>
      <c r="J44" s="23"/>
      <c r="K44" s="29"/>
      <c r="L44" s="29"/>
    </row>
    <row r="45" spans="1:14">
      <c r="C45" s="23"/>
      <c r="D45" s="23"/>
      <c r="E45" s="23"/>
      <c r="F45" s="20"/>
      <c r="G45" s="23"/>
      <c r="H45" s="23"/>
      <c r="I45" s="23"/>
      <c r="J45" s="23"/>
      <c r="K45" s="29"/>
      <c r="L45" s="29"/>
    </row>
    <row r="46" spans="1:14" ht="15">
      <c r="C46" s="23"/>
      <c r="D46" s="23"/>
      <c r="E46" s="23"/>
      <c r="F46" s="20"/>
      <c r="G46" s="23"/>
      <c r="H46" s="23"/>
      <c r="I46" s="24"/>
      <c r="J46" s="24"/>
      <c r="K46" s="30"/>
      <c r="L46" s="30"/>
    </row>
    <row r="47" spans="1:14" s="2" customFormat="1" ht="15">
      <c r="A47" s="1" t="s">
        <v>0</v>
      </c>
      <c r="B47" s="1" t="s">
        <v>1</v>
      </c>
      <c r="C47" s="38" t="s">
        <v>2</v>
      </c>
      <c r="D47" s="38"/>
      <c r="E47" s="38" t="s">
        <v>3</v>
      </c>
      <c r="F47" s="38"/>
      <c r="G47" s="38" t="s">
        <v>4</v>
      </c>
      <c r="H47" s="38"/>
      <c r="I47" s="38" t="s">
        <v>5</v>
      </c>
      <c r="J47" s="38"/>
      <c r="K47" s="39" t="s">
        <v>6</v>
      </c>
      <c r="L47" s="39"/>
      <c r="M47" s="13"/>
      <c r="N47" s="13"/>
    </row>
    <row r="48" spans="1:14" ht="15">
      <c r="A48" s="2" t="s">
        <v>25</v>
      </c>
      <c r="C48" s="23"/>
      <c r="D48" s="23"/>
      <c r="E48" s="23"/>
      <c r="F48" s="23"/>
      <c r="G48" s="23"/>
      <c r="H48" s="23"/>
      <c r="I48" s="23"/>
      <c r="J48" s="23"/>
      <c r="K48" s="29"/>
      <c r="L48" s="31"/>
    </row>
    <row r="49" spans="1:14" s="2" customFormat="1" ht="15">
      <c r="A49"/>
      <c r="B49" t="s">
        <v>26</v>
      </c>
      <c r="C49" s="23">
        <v>0</v>
      </c>
      <c r="D49" s="23"/>
      <c r="E49" s="23">
        <v>0</v>
      </c>
      <c r="F49" s="23"/>
      <c r="G49" s="23">
        <v>4</v>
      </c>
      <c r="H49" s="23"/>
      <c r="I49" s="23">
        <v>0</v>
      </c>
      <c r="J49" s="23"/>
      <c r="K49" s="29">
        <v>4</v>
      </c>
      <c r="L49" s="27">
        <f t="shared" ref="L49:L50" si="7">SUM(D49,F49,H49,J49)</f>
        <v>0</v>
      </c>
      <c r="M49" s="13"/>
      <c r="N49" s="13"/>
    </row>
    <row r="50" spans="1:14">
      <c r="B50" t="s">
        <v>28</v>
      </c>
      <c r="C50" s="23">
        <v>12</v>
      </c>
      <c r="D50" s="23"/>
      <c r="E50" s="23">
        <v>4</v>
      </c>
      <c r="F50" s="23"/>
      <c r="G50" s="23">
        <v>4</v>
      </c>
      <c r="H50" s="23"/>
      <c r="I50" s="23">
        <v>4</v>
      </c>
      <c r="J50" s="23"/>
      <c r="K50" s="29">
        <v>24</v>
      </c>
      <c r="L50" s="27">
        <f t="shared" si="7"/>
        <v>0</v>
      </c>
    </row>
    <row r="51" spans="1:14">
      <c r="B51" t="s">
        <v>29</v>
      </c>
      <c r="C51" s="23"/>
      <c r="D51" s="23"/>
      <c r="E51" s="23"/>
      <c r="F51" s="23"/>
      <c r="G51" s="23"/>
      <c r="H51" s="23"/>
      <c r="I51" s="23"/>
      <c r="J51" s="23"/>
      <c r="K51" s="29"/>
      <c r="L51" s="31"/>
      <c r="M51" s="12">
        <v>115</v>
      </c>
    </row>
    <row r="52" spans="1:14">
      <c r="B52" t="s">
        <v>39</v>
      </c>
      <c r="C52" s="23">
        <v>0</v>
      </c>
      <c r="D52" s="23"/>
      <c r="E52" s="23">
        <v>0</v>
      </c>
      <c r="F52" s="23"/>
      <c r="G52" s="23">
        <v>0</v>
      </c>
      <c r="H52" s="23"/>
      <c r="I52" s="23">
        <v>40</v>
      </c>
      <c r="J52" s="23"/>
      <c r="K52" s="29">
        <v>40</v>
      </c>
      <c r="L52" s="27">
        <f t="shared" ref="L52:L54" si="8">SUM(D52,F52,H52,J52)</f>
        <v>0</v>
      </c>
    </row>
    <row r="53" spans="1:14">
      <c r="B53" t="s">
        <v>31</v>
      </c>
      <c r="C53" s="23">
        <v>10</v>
      </c>
      <c r="D53" s="23"/>
      <c r="E53" s="23">
        <v>10</v>
      </c>
      <c r="F53" s="23"/>
      <c r="G53" s="23">
        <v>20</v>
      </c>
      <c r="H53" s="23"/>
      <c r="I53" s="23">
        <v>10</v>
      </c>
      <c r="J53" s="23"/>
      <c r="K53" s="29">
        <v>50</v>
      </c>
      <c r="L53" s="27">
        <f t="shared" si="8"/>
        <v>0</v>
      </c>
    </row>
    <row r="54" spans="1:14">
      <c r="B54" t="s">
        <v>32</v>
      </c>
      <c r="C54" s="23">
        <v>5</v>
      </c>
      <c r="D54" s="23"/>
      <c r="E54" s="23">
        <v>5</v>
      </c>
      <c r="F54" s="23"/>
      <c r="G54" s="23">
        <v>10</v>
      </c>
      <c r="H54" s="23"/>
      <c r="I54" s="23">
        <v>5</v>
      </c>
      <c r="J54" s="23"/>
      <c r="K54" s="29">
        <v>25</v>
      </c>
      <c r="L54" s="27">
        <f t="shared" si="8"/>
        <v>0</v>
      </c>
    </row>
    <row r="55" spans="1:14">
      <c r="B55" t="s">
        <v>33</v>
      </c>
      <c r="C55" s="23"/>
      <c r="D55" s="23"/>
      <c r="E55" s="23"/>
      <c r="F55" s="23"/>
      <c r="G55" s="23"/>
      <c r="H55" s="23"/>
      <c r="I55" s="23"/>
      <c r="J55" s="23"/>
      <c r="K55" s="29"/>
      <c r="L55" s="31"/>
      <c r="M55" s="12">
        <v>168</v>
      </c>
    </row>
    <row r="56" spans="1:14">
      <c r="B56" t="s">
        <v>39</v>
      </c>
      <c r="C56" s="23">
        <v>5</v>
      </c>
      <c r="D56" s="23"/>
      <c r="E56" s="23">
        <v>5</v>
      </c>
      <c r="F56" s="23"/>
      <c r="G56" s="23">
        <v>10</v>
      </c>
      <c r="H56" s="23"/>
      <c r="I56" s="23">
        <v>10</v>
      </c>
      <c r="J56" s="23"/>
      <c r="K56" s="29">
        <v>30</v>
      </c>
      <c r="L56" s="27">
        <f t="shared" ref="L56:L62" si="9">SUM(D56,F56,H56,J56)</f>
        <v>0</v>
      </c>
    </row>
    <row r="57" spans="1:14">
      <c r="B57" t="s">
        <v>34</v>
      </c>
      <c r="C57" s="23">
        <v>40</v>
      </c>
      <c r="D57" s="23"/>
      <c r="E57" s="23">
        <v>5</v>
      </c>
      <c r="F57" s="23"/>
      <c r="G57" s="23">
        <v>0</v>
      </c>
      <c r="H57" s="23"/>
      <c r="I57" s="23">
        <v>0</v>
      </c>
      <c r="J57" s="23"/>
      <c r="K57" s="29">
        <v>45</v>
      </c>
      <c r="L57" s="27">
        <f t="shared" si="9"/>
        <v>0</v>
      </c>
    </row>
    <row r="58" spans="1:14" s="2" customFormat="1" ht="15">
      <c r="A58"/>
      <c r="B58" t="s">
        <v>35</v>
      </c>
      <c r="C58" s="23">
        <v>40</v>
      </c>
      <c r="D58" s="23"/>
      <c r="E58" s="23">
        <v>5</v>
      </c>
      <c r="F58" s="23"/>
      <c r="G58" s="23">
        <v>5</v>
      </c>
      <c r="H58" s="23"/>
      <c r="I58" s="23">
        <v>5</v>
      </c>
      <c r="J58" s="23"/>
      <c r="K58" s="29">
        <v>55</v>
      </c>
      <c r="L58" s="27">
        <f t="shared" si="9"/>
        <v>0</v>
      </c>
      <c r="M58" s="13"/>
      <c r="N58" s="13"/>
    </row>
    <row r="59" spans="1:14">
      <c r="B59" t="s">
        <v>36</v>
      </c>
      <c r="C59" s="23">
        <v>0</v>
      </c>
      <c r="D59" s="23"/>
      <c r="E59" s="23">
        <v>0</v>
      </c>
      <c r="F59" s="23"/>
      <c r="G59" s="23">
        <v>20</v>
      </c>
      <c r="H59" s="23"/>
      <c r="I59" s="23">
        <v>0</v>
      </c>
      <c r="J59" s="23"/>
      <c r="K59" s="29">
        <v>20</v>
      </c>
      <c r="L59" s="27">
        <f t="shared" si="9"/>
        <v>0</v>
      </c>
    </row>
    <row r="60" spans="1:14">
      <c r="B60" t="s">
        <v>37</v>
      </c>
      <c r="C60" s="23">
        <v>0</v>
      </c>
      <c r="D60" s="23"/>
      <c r="E60" s="23">
        <v>0</v>
      </c>
      <c r="F60" s="23"/>
      <c r="G60" s="23">
        <v>5</v>
      </c>
      <c r="H60" s="23"/>
      <c r="I60" s="23">
        <v>0</v>
      </c>
      <c r="J60" s="23"/>
      <c r="K60" s="29">
        <v>5</v>
      </c>
      <c r="L60" s="27">
        <f t="shared" si="9"/>
        <v>0</v>
      </c>
    </row>
    <row r="61" spans="1:14">
      <c r="B61" t="s">
        <v>38</v>
      </c>
      <c r="C61" s="23">
        <v>0</v>
      </c>
      <c r="D61" s="23"/>
      <c r="E61" s="23">
        <v>0</v>
      </c>
      <c r="F61" s="23"/>
      <c r="G61" s="23">
        <v>5</v>
      </c>
      <c r="H61" s="23"/>
      <c r="I61" s="23">
        <v>0</v>
      </c>
      <c r="J61" s="23"/>
      <c r="K61" s="29">
        <v>5</v>
      </c>
      <c r="L61" s="27">
        <f t="shared" si="9"/>
        <v>0</v>
      </c>
    </row>
    <row r="62" spans="1:14">
      <c r="B62" t="s">
        <v>32</v>
      </c>
      <c r="C62" s="23">
        <v>2</v>
      </c>
      <c r="D62" s="23"/>
      <c r="E62" s="23">
        <v>2</v>
      </c>
      <c r="F62" s="23"/>
      <c r="G62" s="23">
        <v>2</v>
      </c>
      <c r="H62" s="23"/>
      <c r="I62" s="23">
        <v>2</v>
      </c>
      <c r="J62" s="23"/>
      <c r="K62" s="29">
        <v>8</v>
      </c>
      <c r="L62" s="27">
        <f t="shared" si="9"/>
        <v>0</v>
      </c>
    </row>
    <row r="63" spans="1:14" ht="15">
      <c r="A63" s="2"/>
      <c r="B63" s="2" t="s">
        <v>14</v>
      </c>
      <c r="C63" s="24">
        <v>114</v>
      </c>
      <c r="D63" s="22">
        <v>174</v>
      </c>
      <c r="E63" s="24">
        <v>36</v>
      </c>
      <c r="F63" s="22">
        <v>114</v>
      </c>
      <c r="G63" s="24">
        <v>85</v>
      </c>
      <c r="H63" s="22">
        <v>124</v>
      </c>
      <c r="I63" s="24">
        <v>76</v>
      </c>
      <c r="J63" s="22">
        <v>186</v>
      </c>
      <c r="K63" s="30">
        <v>311</v>
      </c>
      <c r="L63" s="28">
        <f>SUM(J63,H63,F63,D63)</f>
        <v>598</v>
      </c>
    </row>
    <row r="64" spans="1:14" ht="15">
      <c r="A64" s="2" t="s">
        <v>40</v>
      </c>
      <c r="C64" s="23"/>
      <c r="D64" s="23"/>
      <c r="E64" s="23"/>
      <c r="F64" s="23"/>
      <c r="G64" s="23"/>
      <c r="H64" s="23"/>
      <c r="I64" s="23"/>
      <c r="J64" s="23"/>
      <c r="K64" s="29"/>
      <c r="L64" s="31"/>
    </row>
    <row r="65" spans="1:12">
      <c r="B65" t="s">
        <v>41</v>
      </c>
      <c r="C65" s="23">
        <v>4</v>
      </c>
      <c r="D65" s="23">
        <v>0</v>
      </c>
      <c r="E65" s="23">
        <v>4</v>
      </c>
      <c r="F65" s="23">
        <v>0</v>
      </c>
      <c r="G65" s="23">
        <v>4</v>
      </c>
      <c r="H65" s="23">
        <v>2</v>
      </c>
      <c r="I65" s="23">
        <v>4</v>
      </c>
      <c r="J65" s="23">
        <v>3</v>
      </c>
      <c r="K65" s="29">
        <v>16</v>
      </c>
      <c r="L65" s="27">
        <f t="shared" ref="L65:L66" si="10">SUM(D65,F65,H65,J65)</f>
        <v>5</v>
      </c>
    </row>
    <row r="66" spans="1:12">
      <c r="B66" t="s">
        <v>42</v>
      </c>
      <c r="C66" s="23">
        <v>4</v>
      </c>
      <c r="D66" s="23">
        <v>1</v>
      </c>
      <c r="E66" s="23">
        <v>4</v>
      </c>
      <c r="F66" s="23">
        <v>0</v>
      </c>
      <c r="G66" s="23">
        <v>4</v>
      </c>
      <c r="H66" s="23">
        <v>1</v>
      </c>
      <c r="I66" s="23">
        <v>4</v>
      </c>
      <c r="J66" s="23">
        <v>0</v>
      </c>
      <c r="K66" s="29">
        <v>16</v>
      </c>
      <c r="L66" s="27">
        <f t="shared" si="10"/>
        <v>2</v>
      </c>
    </row>
    <row r="67" spans="1:12" ht="15">
      <c r="A67" s="2"/>
      <c r="B67" s="2" t="s">
        <v>14</v>
      </c>
      <c r="C67" s="24">
        <v>8</v>
      </c>
      <c r="D67" s="22">
        <v>1</v>
      </c>
      <c r="E67" s="24">
        <v>8</v>
      </c>
      <c r="F67" s="22">
        <f>SUM(F64:F66)</f>
        <v>0</v>
      </c>
      <c r="G67" s="24">
        <v>8</v>
      </c>
      <c r="H67" s="22">
        <v>3</v>
      </c>
      <c r="I67" s="24">
        <v>8</v>
      </c>
      <c r="J67" s="22">
        <v>3</v>
      </c>
      <c r="K67" s="30">
        <v>32</v>
      </c>
      <c r="L67" s="28">
        <f>SUM(J67,H67,F67,D67)</f>
        <v>7</v>
      </c>
    </row>
    <row r="68" spans="1:12" ht="15">
      <c r="A68" s="2" t="s">
        <v>12</v>
      </c>
      <c r="C68" s="23"/>
      <c r="D68" s="23"/>
      <c r="E68" s="23"/>
      <c r="F68" s="23"/>
      <c r="G68" s="23"/>
      <c r="H68" s="23"/>
      <c r="I68" s="23"/>
      <c r="J68" s="23"/>
      <c r="K68" s="29"/>
      <c r="L68" s="31"/>
    </row>
    <row r="69" spans="1:12">
      <c r="B69" t="s">
        <v>43</v>
      </c>
      <c r="C69" s="23">
        <v>10</v>
      </c>
      <c r="D69" s="23"/>
      <c r="E69" s="23">
        <v>10</v>
      </c>
      <c r="F69" s="23"/>
      <c r="G69" s="23">
        <v>25</v>
      </c>
      <c r="H69" s="23"/>
      <c r="I69" s="23">
        <v>15</v>
      </c>
      <c r="J69" s="23"/>
      <c r="K69" s="29">
        <v>60</v>
      </c>
      <c r="L69" s="27">
        <f t="shared" ref="L69:L71" si="11">SUM(D69,F69,H69,J69)</f>
        <v>0</v>
      </c>
    </row>
    <row r="70" spans="1:12">
      <c r="B70" t="s">
        <v>44</v>
      </c>
      <c r="C70" s="23">
        <v>10</v>
      </c>
      <c r="D70" s="23"/>
      <c r="E70" s="23">
        <v>5</v>
      </c>
      <c r="F70" s="23"/>
      <c r="G70" s="23">
        <v>10</v>
      </c>
      <c r="H70" s="23"/>
      <c r="I70" s="23">
        <v>10</v>
      </c>
      <c r="J70" s="23"/>
      <c r="K70" s="29">
        <v>35</v>
      </c>
      <c r="L70" s="27">
        <f t="shared" si="11"/>
        <v>0</v>
      </c>
    </row>
    <row r="71" spans="1:12">
      <c r="B71" t="s">
        <v>45</v>
      </c>
      <c r="C71" s="23">
        <v>4</v>
      </c>
      <c r="D71" s="23"/>
      <c r="E71" s="23">
        <v>4</v>
      </c>
      <c r="F71" s="23"/>
      <c r="G71" s="23">
        <v>4</v>
      </c>
      <c r="H71" s="23"/>
      <c r="I71" s="23">
        <v>4</v>
      </c>
      <c r="J71" s="23"/>
      <c r="K71" s="29">
        <v>16</v>
      </c>
      <c r="L71" s="27">
        <f t="shared" si="11"/>
        <v>0</v>
      </c>
    </row>
    <row r="72" spans="1:12" ht="15">
      <c r="A72" s="2"/>
      <c r="B72" s="2" t="s">
        <v>14</v>
      </c>
      <c r="C72" s="24">
        <v>24</v>
      </c>
      <c r="D72" s="22">
        <f>SUM(D69:D71)</f>
        <v>0</v>
      </c>
      <c r="E72" s="24">
        <v>19</v>
      </c>
      <c r="F72" s="22">
        <f>SUM(F69:F71)</f>
        <v>0</v>
      </c>
      <c r="G72" s="24">
        <v>39</v>
      </c>
      <c r="H72" s="22">
        <f>SUM(H69:H71)</f>
        <v>0</v>
      </c>
      <c r="I72" s="24">
        <v>29</v>
      </c>
      <c r="J72" s="22">
        <f>SUM(J69:J71)</f>
        <v>0</v>
      </c>
      <c r="K72" s="30">
        <v>111</v>
      </c>
      <c r="L72" s="28">
        <f>SUM(J72,H72,F72,D72)</f>
        <v>0</v>
      </c>
    </row>
    <row r="73" spans="1:12">
      <c r="C73" s="23"/>
      <c r="D73" s="23"/>
      <c r="E73" s="23"/>
      <c r="F73" s="23"/>
      <c r="G73" s="23"/>
      <c r="H73" s="23"/>
      <c r="I73" s="23"/>
      <c r="J73" s="23"/>
      <c r="K73" s="29"/>
      <c r="L73" s="31"/>
    </row>
    <row r="74" spans="1:12" ht="15">
      <c r="A74" s="1" t="s">
        <v>46</v>
      </c>
      <c r="B74" s="1"/>
      <c r="C74" s="21">
        <v>369</v>
      </c>
      <c r="D74" s="22">
        <f>SUM(D72,D67,D63,D43,D26,D21,D15,D9)</f>
        <v>338</v>
      </c>
      <c r="E74" s="21">
        <v>367</v>
      </c>
      <c r="F74" s="22">
        <f>SUM(F72,F67,F63,F43,F26,F21,F15,F9)</f>
        <v>339</v>
      </c>
      <c r="G74" s="21">
        <v>369</v>
      </c>
      <c r="H74" s="22">
        <f>SUM(H72,H67,H63,H43,H26,H21,H15,H9)</f>
        <v>310</v>
      </c>
      <c r="I74" s="21">
        <v>359</v>
      </c>
      <c r="J74" s="22">
        <f>SUM(J72,J67,J63,J43,J26,J21,J15,J9)</f>
        <v>324</v>
      </c>
      <c r="K74" s="32">
        <v>1464</v>
      </c>
      <c r="L74" s="28">
        <f>SUM(J74,H74,F74,D74)</f>
        <v>1311</v>
      </c>
    </row>
    <row r="75" spans="1:12">
      <c r="C75" s="5"/>
      <c r="E75" s="5"/>
      <c r="F75" s="5"/>
      <c r="G75" s="5"/>
      <c r="I75" s="5"/>
      <c r="J75" s="5"/>
      <c r="K75" s="33"/>
      <c r="L75" s="29"/>
    </row>
    <row r="76" spans="1:12" ht="15">
      <c r="A76" s="2" t="s">
        <v>47</v>
      </c>
      <c r="C76" s="5"/>
      <c r="E76" s="5"/>
      <c r="F76" s="5"/>
      <c r="G76" s="5"/>
      <c r="I76" s="5"/>
      <c r="J76" s="5"/>
      <c r="K76" s="33"/>
      <c r="L76" s="29"/>
    </row>
    <row r="77" spans="1:12">
      <c r="B77" t="s">
        <v>48</v>
      </c>
      <c r="C77" s="5">
        <v>36</v>
      </c>
      <c r="E77" s="5">
        <v>36</v>
      </c>
      <c r="F77" s="5"/>
      <c r="G77" s="5">
        <v>36</v>
      </c>
      <c r="I77" s="5">
        <v>36</v>
      </c>
      <c r="K77" s="34">
        <v>144</v>
      </c>
      <c r="L77" s="27">
        <f t="shared" ref="L77:L80" si="12">SUM(D77,F77,H77,J77)</f>
        <v>0</v>
      </c>
    </row>
    <row r="78" spans="1:12">
      <c r="B78" t="s">
        <v>49</v>
      </c>
      <c r="C78" s="5">
        <v>36</v>
      </c>
      <c r="E78" s="5">
        <v>36</v>
      </c>
      <c r="F78" s="5"/>
      <c r="G78" s="5">
        <v>36</v>
      </c>
      <c r="I78" s="5">
        <v>36</v>
      </c>
      <c r="K78" s="34">
        <v>144</v>
      </c>
      <c r="L78" s="27">
        <f t="shared" si="12"/>
        <v>0</v>
      </c>
    </row>
    <row r="79" spans="1:12">
      <c r="B79" t="s">
        <v>50</v>
      </c>
      <c r="C79" s="5">
        <v>20</v>
      </c>
      <c r="E79" s="5">
        <v>20</v>
      </c>
      <c r="F79" s="5"/>
      <c r="G79" s="5">
        <v>20</v>
      </c>
      <c r="I79" s="5">
        <v>20</v>
      </c>
      <c r="K79" s="34">
        <v>80</v>
      </c>
      <c r="L79" s="27">
        <f t="shared" si="12"/>
        <v>0</v>
      </c>
    </row>
    <row r="80" spans="1:12" ht="15">
      <c r="A80" s="8"/>
      <c r="B80" s="2" t="s">
        <v>14</v>
      </c>
      <c r="C80" s="6">
        <v>92</v>
      </c>
      <c r="D80" s="3">
        <v>86</v>
      </c>
      <c r="E80" s="6">
        <v>92</v>
      </c>
      <c r="F80" s="6">
        <v>76</v>
      </c>
      <c r="G80" s="6">
        <v>92</v>
      </c>
      <c r="H80" s="4">
        <v>68</v>
      </c>
      <c r="I80" s="6">
        <v>92</v>
      </c>
      <c r="J80" s="6">
        <v>56</v>
      </c>
      <c r="K80" s="35">
        <v>368</v>
      </c>
      <c r="L80" s="26">
        <f t="shared" si="12"/>
        <v>286</v>
      </c>
    </row>
    <row r="81" spans="1:12">
      <c r="C81" s="5"/>
      <c r="E81" s="5"/>
      <c r="F81" s="5"/>
      <c r="G81" s="5"/>
      <c r="I81" s="5"/>
      <c r="K81" s="34"/>
      <c r="L81" s="29"/>
    </row>
    <row r="82" spans="1:12" ht="15">
      <c r="A82" s="1" t="s">
        <v>51</v>
      </c>
      <c r="B82" s="1"/>
      <c r="C82" s="7">
        <v>461</v>
      </c>
      <c r="D82" s="22">
        <f>SUM(D80,D74)</f>
        <v>424</v>
      </c>
      <c r="E82" s="7">
        <v>459</v>
      </c>
      <c r="F82" s="22">
        <f>SUM(F80,F74)</f>
        <v>415</v>
      </c>
      <c r="G82" s="7">
        <v>461</v>
      </c>
      <c r="H82" s="22">
        <f>SUM(H80,H74)</f>
        <v>378</v>
      </c>
      <c r="I82" s="7">
        <v>451</v>
      </c>
      <c r="J82" s="22">
        <f>SUM(J80,J74)</f>
        <v>380</v>
      </c>
      <c r="K82" s="36">
        <v>1832</v>
      </c>
      <c r="L82" s="28">
        <f>SUM(J82,H82,F82,D82)</f>
        <v>1597</v>
      </c>
    </row>
    <row r="83" spans="1:12">
      <c r="C83"/>
      <c r="D83"/>
      <c r="F83" s="16"/>
      <c r="G83"/>
      <c r="H83"/>
      <c r="K83" s="37"/>
      <c r="L83" s="37"/>
    </row>
    <row r="84" spans="1:12">
      <c r="C84"/>
      <c r="D84"/>
      <c r="F84" s="16"/>
      <c r="G84"/>
      <c r="H84"/>
      <c r="K84" s="37"/>
      <c r="L84" s="37"/>
    </row>
    <row r="85" spans="1:12">
      <c r="K85" s="37"/>
      <c r="L85" s="37"/>
    </row>
    <row r="86" spans="1:12">
      <c r="K86" s="37"/>
      <c r="L86" s="37"/>
    </row>
    <row r="87" spans="1:12">
      <c r="K87" s="37"/>
      <c r="L87" s="37"/>
    </row>
    <row r="88" spans="1:12">
      <c r="K88" s="37"/>
      <c r="L88" s="37"/>
    </row>
    <row r="89" spans="1:12">
      <c r="K89" s="37"/>
      <c r="L89" s="37"/>
    </row>
    <row r="90" spans="1:12">
      <c r="K90" s="37"/>
      <c r="L90" s="37"/>
    </row>
    <row r="91" spans="1:12">
      <c r="K91" s="37"/>
      <c r="L91" s="37"/>
    </row>
    <row r="92" spans="1:12">
      <c r="K92" s="37"/>
      <c r="L92" s="37"/>
    </row>
    <row r="93" spans="1:12">
      <c r="K93" s="37"/>
      <c r="L93" s="37"/>
    </row>
    <row r="94" spans="1:12">
      <c r="K94" s="37"/>
      <c r="L94" s="37"/>
    </row>
    <row r="95" spans="1:12">
      <c r="K95" s="37"/>
      <c r="L95" s="37"/>
    </row>
    <row r="96" spans="1:12">
      <c r="K96" s="37"/>
      <c r="L96" s="37"/>
    </row>
    <row r="97" spans="11:12">
      <c r="K97" s="37"/>
      <c r="L97" s="37"/>
    </row>
    <row r="98" spans="11:12">
      <c r="K98" s="37"/>
      <c r="L98" s="37"/>
    </row>
    <row r="99" spans="11:12">
      <c r="K99" s="37"/>
      <c r="L99" s="37"/>
    </row>
    <row r="100" spans="11:12">
      <c r="K100" s="37"/>
      <c r="L100" s="37"/>
    </row>
    <row r="101" spans="11:12">
      <c r="K101" s="37"/>
      <c r="L101" s="37"/>
    </row>
    <row r="102" spans="11:12">
      <c r="K102" s="37"/>
      <c r="L102" s="37"/>
    </row>
    <row r="103" spans="11:12">
      <c r="K103" s="37"/>
      <c r="L103" s="37"/>
    </row>
    <row r="104" spans="11:12">
      <c r="K104" s="37"/>
      <c r="L104" s="37"/>
    </row>
    <row r="105" spans="11:12">
      <c r="K105" s="37"/>
      <c r="L105" s="37"/>
    </row>
    <row r="106" spans="11:12">
      <c r="K106" s="37"/>
      <c r="L106" s="37"/>
    </row>
    <row r="107" spans="11:12">
      <c r="K107" s="37"/>
      <c r="L107" s="37"/>
    </row>
    <row r="108" spans="11:12">
      <c r="K108" s="37"/>
      <c r="L108" s="37"/>
    </row>
    <row r="109" spans="11:12">
      <c r="K109" s="37"/>
      <c r="L109" s="37"/>
    </row>
    <row r="110" spans="11:12">
      <c r="K110" s="37"/>
      <c r="L110" s="37"/>
    </row>
    <row r="111" spans="11:12">
      <c r="K111" s="37"/>
      <c r="L111" s="37"/>
    </row>
    <row r="112" spans="11:12">
      <c r="K112" s="37"/>
      <c r="L112" s="37"/>
    </row>
    <row r="113" spans="11:12">
      <c r="K113" s="37"/>
      <c r="L113" s="37"/>
    </row>
    <row r="114" spans="11:12">
      <c r="K114" s="37"/>
      <c r="L114" s="37"/>
    </row>
    <row r="115" spans="11:12">
      <c r="K115" s="37"/>
      <c r="L115" s="37"/>
    </row>
    <row r="116" spans="11:12">
      <c r="K116" s="37"/>
      <c r="L116" s="37"/>
    </row>
    <row r="117" spans="11:12">
      <c r="K117" s="37"/>
      <c r="L117" s="37"/>
    </row>
    <row r="118" spans="11:12">
      <c r="K118" s="37"/>
      <c r="L118" s="37"/>
    </row>
    <row r="119" spans="11:12">
      <c r="K119" s="37"/>
      <c r="L119" s="37"/>
    </row>
    <row r="120" spans="11:12">
      <c r="K120" s="37"/>
      <c r="L120" s="37"/>
    </row>
    <row r="121" spans="11:12">
      <c r="K121" s="37"/>
      <c r="L121" s="37"/>
    </row>
    <row r="122" spans="11:12">
      <c r="K122" s="37"/>
      <c r="L122" s="37"/>
    </row>
    <row r="123" spans="11:12">
      <c r="K123" s="37"/>
      <c r="L123" s="37"/>
    </row>
    <row r="124" spans="11:12">
      <c r="K124" s="37"/>
      <c r="L124" s="37"/>
    </row>
    <row r="125" spans="11:12">
      <c r="K125" s="37"/>
      <c r="L125" s="37"/>
    </row>
    <row r="126" spans="11:12">
      <c r="K126" s="37"/>
      <c r="L126" s="37"/>
    </row>
    <row r="127" spans="11:12">
      <c r="K127" s="37"/>
      <c r="L127" s="37"/>
    </row>
    <row r="128" spans="11:12">
      <c r="K128" s="37"/>
      <c r="L128" s="37"/>
    </row>
    <row r="129" spans="11:12">
      <c r="K129" s="37"/>
      <c r="L129" s="37"/>
    </row>
    <row r="130" spans="11:12">
      <c r="K130" s="37"/>
      <c r="L130" s="37"/>
    </row>
    <row r="131" spans="11:12">
      <c r="K131" s="37"/>
      <c r="L131" s="37"/>
    </row>
    <row r="132" spans="11:12">
      <c r="K132" s="37"/>
      <c r="L132" s="37"/>
    </row>
    <row r="133" spans="11:12">
      <c r="K133" s="37"/>
      <c r="L133" s="37"/>
    </row>
    <row r="134" spans="11:12">
      <c r="K134" s="37"/>
      <c r="L134" s="37"/>
    </row>
    <row r="135" spans="11:12">
      <c r="K135" s="37"/>
      <c r="L135" s="37"/>
    </row>
    <row r="136" spans="11:12">
      <c r="K136" s="37"/>
      <c r="L136" s="37"/>
    </row>
    <row r="137" spans="11:12">
      <c r="K137" s="37"/>
      <c r="L137" s="37"/>
    </row>
    <row r="138" spans="11:12">
      <c r="K138" s="37"/>
      <c r="L138" s="37"/>
    </row>
    <row r="139" spans="11:12">
      <c r="K139" s="37"/>
      <c r="L139" s="37"/>
    </row>
    <row r="140" spans="11:12">
      <c r="K140" s="37"/>
      <c r="L140" s="37"/>
    </row>
    <row r="141" spans="11:12">
      <c r="K141" s="37"/>
      <c r="L141" s="37"/>
    </row>
    <row r="142" spans="11:12">
      <c r="K142" s="37"/>
      <c r="L142" s="37"/>
    </row>
    <row r="143" spans="11:12">
      <c r="K143" s="37"/>
      <c r="L143" s="37"/>
    </row>
    <row r="144" spans="11:12">
      <c r="K144" s="37"/>
      <c r="L144" s="37"/>
    </row>
    <row r="145" spans="11:12">
      <c r="K145" s="37"/>
      <c r="L145" s="37"/>
    </row>
    <row r="146" spans="11:12">
      <c r="K146" s="37"/>
      <c r="L146" s="37"/>
    </row>
    <row r="147" spans="11:12">
      <c r="K147" s="37"/>
      <c r="L147" s="37"/>
    </row>
    <row r="148" spans="11:12">
      <c r="K148" s="37"/>
      <c r="L148" s="37"/>
    </row>
    <row r="149" spans="11:12">
      <c r="K149" s="37"/>
      <c r="L149" s="37"/>
    </row>
    <row r="150" spans="11:12">
      <c r="K150" s="37"/>
      <c r="L150" s="37"/>
    </row>
    <row r="151" spans="11:12">
      <c r="K151" s="37"/>
      <c r="L151" s="37"/>
    </row>
    <row r="152" spans="11:12">
      <c r="K152" s="37"/>
      <c r="L152" s="37"/>
    </row>
    <row r="153" spans="11:12">
      <c r="K153" s="37"/>
      <c r="L153" s="37"/>
    </row>
    <row r="154" spans="11:12">
      <c r="K154" s="37"/>
      <c r="L154" s="37"/>
    </row>
    <row r="155" spans="11:12">
      <c r="K155" s="37"/>
      <c r="L155" s="37"/>
    </row>
    <row r="156" spans="11:12">
      <c r="K156" s="37"/>
      <c r="L156" s="37"/>
    </row>
    <row r="157" spans="11:12">
      <c r="K157" s="37"/>
      <c r="L157" s="37"/>
    </row>
    <row r="158" spans="11:12">
      <c r="K158" s="37"/>
      <c r="L158" s="37"/>
    </row>
    <row r="159" spans="11:12">
      <c r="K159" s="37"/>
      <c r="L159" s="37"/>
    </row>
    <row r="160" spans="11:12">
      <c r="K160" s="37"/>
      <c r="L160" s="37"/>
    </row>
    <row r="161" spans="11:12">
      <c r="K161" s="37"/>
      <c r="L161" s="37"/>
    </row>
    <row r="162" spans="11:12">
      <c r="K162" s="37"/>
      <c r="L162" s="37"/>
    </row>
    <row r="163" spans="11:12">
      <c r="K163" s="37"/>
      <c r="L163" s="37"/>
    </row>
    <row r="164" spans="11:12">
      <c r="K164" s="37"/>
      <c r="L164" s="37"/>
    </row>
    <row r="165" spans="11:12">
      <c r="K165" s="37"/>
      <c r="L165" s="37"/>
    </row>
    <row r="166" spans="11:12">
      <c r="K166" s="37"/>
      <c r="L166" s="37"/>
    </row>
    <row r="167" spans="11:12">
      <c r="K167" s="37"/>
      <c r="L167" s="37"/>
    </row>
    <row r="168" spans="11:12">
      <c r="K168" s="37"/>
      <c r="L168" s="37"/>
    </row>
    <row r="169" spans="11:12">
      <c r="K169" s="37"/>
      <c r="L169" s="37"/>
    </row>
    <row r="170" spans="11:12">
      <c r="K170" s="37"/>
      <c r="L170" s="37"/>
    </row>
    <row r="171" spans="11:12">
      <c r="K171" s="37"/>
      <c r="L171" s="37"/>
    </row>
    <row r="172" spans="11:12">
      <c r="K172" s="37"/>
      <c r="L172" s="37"/>
    </row>
    <row r="173" spans="11:12">
      <c r="K173" s="37"/>
      <c r="L173" s="37"/>
    </row>
    <row r="174" spans="11:12">
      <c r="K174" s="37"/>
      <c r="L174" s="37"/>
    </row>
    <row r="175" spans="11:12">
      <c r="K175" s="37"/>
      <c r="L175" s="37"/>
    </row>
    <row r="176" spans="11:12">
      <c r="K176" s="37"/>
      <c r="L176" s="37"/>
    </row>
    <row r="177" spans="11:12">
      <c r="K177" s="37"/>
      <c r="L177" s="37"/>
    </row>
    <row r="178" spans="11:12">
      <c r="K178" s="37"/>
      <c r="L178" s="37"/>
    </row>
    <row r="179" spans="11:12">
      <c r="K179" s="37"/>
      <c r="L179" s="37"/>
    </row>
    <row r="180" spans="11:12">
      <c r="K180" s="37"/>
      <c r="L180" s="37"/>
    </row>
    <row r="181" spans="11:12">
      <c r="K181" s="37"/>
      <c r="L181" s="37"/>
    </row>
    <row r="182" spans="11:12">
      <c r="K182" s="37"/>
      <c r="L182" s="37"/>
    </row>
    <row r="183" spans="11:12">
      <c r="K183" s="37"/>
      <c r="L183" s="37"/>
    </row>
    <row r="184" spans="11:12">
      <c r="K184" s="37"/>
      <c r="L184" s="37"/>
    </row>
    <row r="185" spans="11:12">
      <c r="K185" s="37"/>
      <c r="L185" s="37"/>
    </row>
    <row r="186" spans="11:12">
      <c r="K186" s="37"/>
      <c r="L186" s="37"/>
    </row>
    <row r="187" spans="11:12">
      <c r="K187" s="37"/>
      <c r="L187" s="37"/>
    </row>
    <row r="188" spans="11:12">
      <c r="K188" s="37"/>
      <c r="L188" s="37"/>
    </row>
    <row r="189" spans="11:12">
      <c r="K189" s="37"/>
      <c r="L189" s="37"/>
    </row>
    <row r="190" spans="11:12">
      <c r="K190" s="37"/>
      <c r="L190" s="37"/>
    </row>
    <row r="191" spans="11:12">
      <c r="K191" s="37"/>
      <c r="L191" s="37"/>
    </row>
    <row r="192" spans="11:12">
      <c r="K192" s="37"/>
      <c r="L192" s="37"/>
    </row>
    <row r="193" spans="11:12">
      <c r="K193" s="37"/>
      <c r="L193" s="37"/>
    </row>
    <row r="194" spans="11:12">
      <c r="K194" s="37"/>
      <c r="L194" s="37"/>
    </row>
    <row r="195" spans="11:12">
      <c r="K195" s="37"/>
      <c r="L195" s="37"/>
    </row>
    <row r="196" spans="11:12">
      <c r="K196" s="37"/>
      <c r="L196" s="37"/>
    </row>
    <row r="197" spans="11:12">
      <c r="K197" s="37"/>
      <c r="L197" s="37"/>
    </row>
    <row r="198" spans="11:12">
      <c r="K198" s="37"/>
      <c r="L198" s="37"/>
    </row>
    <row r="199" spans="11:12">
      <c r="K199" s="37"/>
      <c r="L199" s="37"/>
    </row>
    <row r="200" spans="11:12">
      <c r="K200" s="37"/>
      <c r="L200" s="37"/>
    </row>
    <row r="201" spans="11:12">
      <c r="K201" s="37"/>
      <c r="L201" s="37"/>
    </row>
    <row r="202" spans="11:12">
      <c r="K202" s="37"/>
      <c r="L202" s="37"/>
    </row>
    <row r="203" spans="11:12">
      <c r="K203" s="37"/>
      <c r="L203" s="37"/>
    </row>
    <row r="204" spans="11:12">
      <c r="K204" s="37"/>
      <c r="L204" s="37"/>
    </row>
    <row r="205" spans="11:12">
      <c r="K205" s="37"/>
      <c r="L205" s="37"/>
    </row>
    <row r="206" spans="11:12">
      <c r="K206" s="37"/>
      <c r="L206" s="37"/>
    </row>
    <row r="207" spans="11:12">
      <c r="K207" s="37"/>
      <c r="L207" s="37"/>
    </row>
    <row r="208" spans="11:12">
      <c r="K208" s="37"/>
      <c r="L208" s="37"/>
    </row>
    <row r="209" spans="11:12">
      <c r="K209" s="37"/>
      <c r="L209" s="37"/>
    </row>
    <row r="210" spans="11:12">
      <c r="K210" s="37"/>
      <c r="L210" s="37"/>
    </row>
    <row r="211" spans="11:12">
      <c r="K211" s="37"/>
      <c r="L211" s="37"/>
    </row>
    <row r="212" spans="11:12">
      <c r="K212" s="37"/>
      <c r="L212" s="37"/>
    </row>
    <row r="213" spans="11:12">
      <c r="K213" s="37"/>
      <c r="L213" s="37"/>
    </row>
    <row r="214" spans="11:12">
      <c r="K214" s="37"/>
      <c r="L214" s="37"/>
    </row>
    <row r="215" spans="11:12">
      <c r="K215" s="37"/>
      <c r="L215" s="37"/>
    </row>
    <row r="216" spans="11:12">
      <c r="K216" s="37"/>
      <c r="L216" s="37"/>
    </row>
    <row r="217" spans="11:12">
      <c r="K217" s="37"/>
      <c r="L217" s="37"/>
    </row>
    <row r="218" spans="11:12">
      <c r="K218" s="37"/>
      <c r="L218" s="37"/>
    </row>
    <row r="219" spans="11:12">
      <c r="K219" s="37"/>
      <c r="L219" s="37"/>
    </row>
    <row r="220" spans="11:12">
      <c r="K220" s="37"/>
      <c r="L220" s="37"/>
    </row>
    <row r="221" spans="11:12">
      <c r="K221" s="37"/>
      <c r="L221" s="37"/>
    </row>
    <row r="222" spans="11:12">
      <c r="K222" s="37"/>
      <c r="L222" s="37"/>
    </row>
    <row r="223" spans="11:12">
      <c r="K223" s="37"/>
      <c r="L223" s="37"/>
    </row>
    <row r="224" spans="11:12">
      <c r="K224" s="37"/>
      <c r="L224" s="37"/>
    </row>
    <row r="225" spans="11:12">
      <c r="K225" s="37"/>
      <c r="L225" s="37"/>
    </row>
    <row r="226" spans="11:12">
      <c r="K226" s="37"/>
      <c r="L226" s="37"/>
    </row>
    <row r="227" spans="11:12">
      <c r="K227" s="37"/>
      <c r="L227" s="37"/>
    </row>
    <row r="228" spans="11:12">
      <c r="K228" s="37"/>
      <c r="L228" s="37"/>
    </row>
    <row r="229" spans="11:12">
      <c r="K229" s="37"/>
      <c r="L229" s="37"/>
    </row>
    <row r="230" spans="11:12">
      <c r="K230" s="37"/>
      <c r="L230" s="37"/>
    </row>
    <row r="231" spans="11:12">
      <c r="K231" s="37"/>
      <c r="L231" s="37"/>
    </row>
    <row r="232" spans="11:12">
      <c r="K232" s="37"/>
      <c r="L232" s="37"/>
    </row>
    <row r="233" spans="11:12">
      <c r="K233" s="37"/>
      <c r="L233" s="37"/>
    </row>
    <row r="234" spans="11:12">
      <c r="K234" s="37"/>
      <c r="L234" s="37"/>
    </row>
    <row r="235" spans="11:12">
      <c r="K235" s="37"/>
      <c r="L235" s="37"/>
    </row>
    <row r="236" spans="11:12">
      <c r="K236" s="37"/>
      <c r="L236" s="37"/>
    </row>
    <row r="237" spans="11:12">
      <c r="K237" s="37"/>
      <c r="L237" s="37"/>
    </row>
    <row r="238" spans="11:12">
      <c r="K238" s="37"/>
      <c r="L238" s="37"/>
    </row>
    <row r="239" spans="11:12">
      <c r="K239" s="37"/>
      <c r="L239" s="37"/>
    </row>
    <row r="240" spans="11:12">
      <c r="K240" s="37"/>
      <c r="L240" s="37"/>
    </row>
    <row r="241" spans="11:12">
      <c r="K241" s="37"/>
      <c r="L241" s="37"/>
    </row>
    <row r="242" spans="11:12">
      <c r="K242" s="37"/>
      <c r="L242" s="37"/>
    </row>
    <row r="243" spans="11:12">
      <c r="K243" s="37"/>
      <c r="L243" s="37"/>
    </row>
    <row r="244" spans="11:12">
      <c r="K244" s="37"/>
      <c r="L244" s="37"/>
    </row>
    <row r="245" spans="11:12">
      <c r="K245" s="37"/>
      <c r="L245" s="37"/>
    </row>
    <row r="246" spans="11:12">
      <c r="K246" s="37"/>
      <c r="L246" s="37"/>
    </row>
    <row r="247" spans="11:12">
      <c r="K247" s="37"/>
      <c r="L247" s="37"/>
    </row>
    <row r="248" spans="11:12">
      <c r="K248" s="37"/>
      <c r="L248" s="37"/>
    </row>
    <row r="249" spans="11:12">
      <c r="K249" s="37"/>
      <c r="L249" s="37"/>
    </row>
    <row r="250" spans="11:12">
      <c r="K250" s="37"/>
      <c r="L250" s="37"/>
    </row>
    <row r="251" spans="11:12">
      <c r="K251" s="37"/>
      <c r="L251" s="37"/>
    </row>
    <row r="252" spans="11:12">
      <c r="K252" s="37"/>
      <c r="L252" s="37"/>
    </row>
    <row r="253" spans="11:12">
      <c r="K253" s="37"/>
      <c r="L253" s="37"/>
    </row>
    <row r="254" spans="11:12">
      <c r="K254" s="37"/>
      <c r="L254" s="37"/>
    </row>
    <row r="255" spans="11:12">
      <c r="K255" s="37"/>
      <c r="L255" s="37"/>
    </row>
    <row r="256" spans="11:12">
      <c r="K256" s="37"/>
      <c r="L256" s="37"/>
    </row>
    <row r="257" spans="11:12">
      <c r="K257" s="37"/>
      <c r="L257" s="37"/>
    </row>
    <row r="258" spans="11:12">
      <c r="K258" s="37"/>
      <c r="L258" s="37"/>
    </row>
    <row r="259" spans="11:12">
      <c r="K259" s="37"/>
      <c r="L259" s="37"/>
    </row>
    <row r="260" spans="11:12">
      <c r="K260" s="37"/>
      <c r="L260" s="37"/>
    </row>
    <row r="261" spans="11:12">
      <c r="K261" s="37"/>
      <c r="L261" s="37"/>
    </row>
    <row r="262" spans="11:12">
      <c r="K262" s="37"/>
      <c r="L262" s="37"/>
    </row>
    <row r="263" spans="11:12">
      <c r="K263" s="37"/>
      <c r="L263" s="37"/>
    </row>
    <row r="264" spans="11:12">
      <c r="K264" s="37"/>
      <c r="L264" s="37"/>
    </row>
    <row r="265" spans="11:12">
      <c r="K265" s="37"/>
      <c r="L265" s="37"/>
    </row>
    <row r="266" spans="11:12">
      <c r="K266" s="37"/>
      <c r="L266" s="37"/>
    </row>
    <row r="267" spans="11:12">
      <c r="K267" s="37"/>
      <c r="L267" s="37"/>
    </row>
    <row r="268" spans="11:12">
      <c r="K268" s="37"/>
      <c r="L268" s="37"/>
    </row>
    <row r="269" spans="11:12">
      <c r="K269" s="37"/>
      <c r="L269" s="37"/>
    </row>
    <row r="270" spans="11:12">
      <c r="K270" s="37"/>
      <c r="L270" s="37"/>
    </row>
    <row r="271" spans="11:12">
      <c r="K271" s="37"/>
      <c r="L271" s="37"/>
    </row>
    <row r="272" spans="11:12">
      <c r="K272" s="37"/>
      <c r="L272" s="37"/>
    </row>
    <row r="273" spans="11:12">
      <c r="K273" s="37"/>
      <c r="L273" s="37"/>
    </row>
    <row r="274" spans="11:12">
      <c r="K274" s="37"/>
      <c r="L274" s="37"/>
    </row>
    <row r="275" spans="11:12">
      <c r="K275" s="37"/>
      <c r="L275" s="37"/>
    </row>
    <row r="276" spans="11:12">
      <c r="K276" s="37"/>
      <c r="L276" s="37"/>
    </row>
    <row r="277" spans="11:12">
      <c r="K277" s="37"/>
      <c r="L277" s="37"/>
    </row>
    <row r="278" spans="11:12">
      <c r="K278" s="37"/>
      <c r="L278" s="37"/>
    </row>
    <row r="279" spans="11:12">
      <c r="K279" s="37"/>
      <c r="L279" s="37"/>
    </row>
    <row r="280" spans="11:12">
      <c r="K280" s="37"/>
      <c r="L280" s="37"/>
    </row>
    <row r="281" spans="11:12">
      <c r="K281" s="37"/>
      <c r="L281" s="37"/>
    </row>
    <row r="282" spans="11:12">
      <c r="K282" s="37"/>
      <c r="L282" s="37"/>
    </row>
    <row r="283" spans="11:12">
      <c r="K283" s="37"/>
      <c r="L283" s="37"/>
    </row>
    <row r="284" spans="11:12">
      <c r="K284" s="37"/>
      <c r="L284" s="37"/>
    </row>
    <row r="285" spans="11:12">
      <c r="K285" s="37"/>
      <c r="L285" s="37"/>
    </row>
    <row r="286" spans="11:12">
      <c r="K286" s="37"/>
      <c r="L286" s="37"/>
    </row>
    <row r="287" spans="11:12">
      <c r="K287" s="37"/>
      <c r="L287" s="37"/>
    </row>
    <row r="288" spans="11:12">
      <c r="K288" s="37"/>
      <c r="L288" s="37"/>
    </row>
    <row r="289" spans="11:12">
      <c r="K289" s="37"/>
      <c r="L289" s="37"/>
    </row>
    <row r="290" spans="11:12">
      <c r="K290" s="37"/>
      <c r="L290" s="37"/>
    </row>
    <row r="291" spans="11:12">
      <c r="K291" s="37"/>
      <c r="L291" s="37"/>
    </row>
    <row r="292" spans="11:12">
      <c r="K292" s="37"/>
      <c r="L292" s="37"/>
    </row>
    <row r="293" spans="11:12">
      <c r="K293" s="37"/>
      <c r="L293" s="37"/>
    </row>
    <row r="294" spans="11:12">
      <c r="K294" s="37"/>
      <c r="L294" s="37"/>
    </row>
    <row r="295" spans="11:12">
      <c r="K295" s="37"/>
      <c r="L295" s="37"/>
    </row>
    <row r="296" spans="11:12">
      <c r="K296" s="37"/>
      <c r="L296" s="37"/>
    </row>
    <row r="297" spans="11:12">
      <c r="K297" s="37"/>
      <c r="L297" s="37"/>
    </row>
    <row r="298" spans="11:12">
      <c r="K298" s="37"/>
      <c r="L298" s="37"/>
    </row>
    <row r="299" spans="11:12">
      <c r="K299" s="37"/>
      <c r="L299" s="37"/>
    </row>
    <row r="300" spans="11:12">
      <c r="K300" s="37"/>
      <c r="L300" s="37"/>
    </row>
    <row r="301" spans="11:12">
      <c r="K301" s="37"/>
      <c r="L301" s="37"/>
    </row>
    <row r="302" spans="11:12">
      <c r="K302" s="37"/>
      <c r="L302" s="37"/>
    </row>
    <row r="303" spans="11:12">
      <c r="K303" s="37"/>
      <c r="L303" s="37"/>
    </row>
    <row r="304" spans="11:12">
      <c r="K304" s="37"/>
      <c r="L304" s="37"/>
    </row>
    <row r="305" spans="11:12">
      <c r="K305" s="37"/>
      <c r="L305" s="37"/>
    </row>
    <row r="306" spans="11:12">
      <c r="K306" s="37"/>
      <c r="L306" s="37"/>
    </row>
    <row r="307" spans="11:12">
      <c r="K307" s="37"/>
      <c r="L307" s="37"/>
    </row>
    <row r="308" spans="11:12">
      <c r="K308" s="37"/>
      <c r="L308" s="37"/>
    </row>
  </sheetData>
  <mergeCells count="10">
    <mergeCell ref="C1:D1"/>
    <mergeCell ref="E1:F1"/>
    <mergeCell ref="G1:H1"/>
    <mergeCell ref="I1:J1"/>
    <mergeCell ref="K1:L1"/>
    <mergeCell ref="C47:D47"/>
    <mergeCell ref="E47:F47"/>
    <mergeCell ref="G47:H47"/>
    <mergeCell ref="I47:J47"/>
    <mergeCell ref="K47:L47"/>
  </mergeCells>
  <pageMargins left="0" right="0" top="0.39409448818897641" bottom="0.39409448818897641" header="0" footer="0"/>
  <pageSetup paperSize="9" orientation="portrait" horizontalDpi="4294967292" verticalDpi="0" r:id="rId1"/>
  <headerFooter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Työmäärät</vt:lpstr>
      <vt:lpstr>Taulukko2</vt:lpstr>
      <vt:lpstr>Taulukko3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Työmäärien arvio</dc:title>
  <dc:creator>Lauri</dc:creator>
  <cp:lastModifiedBy>Lauri Satokangas</cp:lastModifiedBy>
  <cp:revision>157</cp:revision>
  <cp:lastPrinted>2012-05-22T20:01:07Z</cp:lastPrinted>
  <dcterms:created xsi:type="dcterms:W3CDTF">2012-03-12T10:08:46Z</dcterms:created>
  <dcterms:modified xsi:type="dcterms:W3CDTF">2012-05-23T22:47:17Z</dcterms:modified>
</cp:coreProperties>
</file>